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\Ehsaas Undergraduate Scholarship Program\Phase II\KPK\University of Lakki Marwat\Invoices of Phase 1 3rd and Phase 2 2nd inst\"/>
    </mc:Choice>
  </mc:AlternateContent>
  <xr:revisionPtr revIDLastSave="0" documentId="13_ncr:1_{B1EE5F8F-D9DF-4AC8-9E81-C0330E3B8E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Scholarship" sheetId="14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air_ticket_2way_cost" localSheetId="0">#REF!</definedName>
    <definedName name="air_ticket_2way_cost">#REF!</definedName>
    <definedName name="Annual.incr" localSheetId="0">#REF!</definedName>
    <definedName name="Annual.incr">#REF!</definedName>
    <definedName name="Annual_inc_salary" localSheetId="0">#REF!</definedName>
    <definedName name="Annual_inc_salary">#REF!</definedName>
    <definedName name="Annual_inc_salary2" localSheetId="0">#REF!</definedName>
    <definedName name="Annual_inc_salary2">#REF!</definedName>
    <definedName name="Annual_incr" localSheetId="0">#REF!</definedName>
    <definedName name="Annual_incr">#REF!</definedName>
    <definedName name="Annual_incr2" localSheetId="0">#REF!</definedName>
    <definedName name="Annual_incr2">#REF!</definedName>
    <definedName name="Annual_increment" localSheetId="0">#REF!</definedName>
    <definedName name="Annual_increment">#REF!</definedName>
    <definedName name="Annual_increment_for_inflation_factor" localSheetId="0">#REF!</definedName>
    <definedName name="Annual_increment_for_inflation_factor">#REF!</definedName>
    <definedName name="Annual_increment_scholarship" localSheetId="0">#REF!</definedName>
    <definedName name="Annual_increment_scholarship">#REF!</definedName>
    <definedName name="Annual_increment2" localSheetId="0">#REF!</definedName>
    <definedName name="Annual_increment2">#REF!</definedName>
    <definedName name="Annual_increment3" localSheetId="0">#REF!</definedName>
    <definedName name="Annual_increment3">#REF!</definedName>
    <definedName name="asdf" localSheetId="0">#REF!</definedName>
    <definedName name="asdf">#REF!</definedName>
    <definedName name="const_inst2" localSheetId="0">#REF!</definedName>
    <definedName name="const_inst2">#REF!</definedName>
    <definedName name="Contractual" localSheetId="0">[1]UtchitGaz!#REF!</definedName>
    <definedName name="Contractual">[1]UtchitGaz!#REF!</definedName>
    <definedName name="count_inst" localSheetId="0">#REF!</definedName>
    <definedName name="count_inst">#REF!</definedName>
    <definedName name="Count_Institution" localSheetId="0">#REF!</definedName>
    <definedName name="Count_Institution">#REF!</definedName>
    <definedName name="cr_proj_summ_5_6_consolidate_summary" localSheetId="0">#REF!</definedName>
    <definedName name="cr_proj_summ_5_6_consolidate_summary">#REF!</definedName>
    <definedName name="ddddd" localSheetId="0">#REF!</definedName>
    <definedName name="ddddd">#REF!</definedName>
    <definedName name="dfasdf" localSheetId="0">#REF!</definedName>
    <definedName name="dfasdf">#REF!</definedName>
    <definedName name="dsfsa" localSheetId="0">#REF!</definedName>
    <definedName name="dsfsa">#REF!</definedName>
    <definedName name="e" localSheetId="0">#REF!</definedName>
    <definedName name="e">#REF!</definedName>
    <definedName name="Exch_Rate" localSheetId="0">#REF!</definedName>
    <definedName name="Exch_Rate">#REF!</definedName>
    <definedName name="Honorarium" localSheetId="0">#REF!</definedName>
    <definedName name="Honorarium">#REF!</definedName>
    <definedName name="Int_Training_Cost" localSheetId="0">#REF!</definedName>
    <definedName name="Int_Training_Cost">#REF!</definedName>
    <definedName name="ODC" localSheetId="0">[1]UtchitGaz!#REF!</definedName>
    <definedName name="ODC">[1]UtchitGaz!#REF!</definedName>
    <definedName name="per_student" localSheetId="0">#REF!</definedName>
    <definedName name="per_student">#REF!</definedName>
    <definedName name="Personnel" localSheetId="0">[1]UtchitGaz!#REF!</definedName>
    <definedName name="Personnel">[1]UtchitGaz!#REF!</definedName>
    <definedName name="_xlnm.Print_Area" localSheetId="0">'Invoice Scholarship'!$A$1:$O$200</definedName>
    <definedName name="Project_type">'[2]Project Parameters'!$B$8:$B$13</definedName>
    <definedName name="road_trip_2way_cost" localSheetId="0">#REF!</definedName>
    <definedName name="road_trip_2way_cost">#REF!</definedName>
    <definedName name="Supplies" localSheetId="0">[1]UtchitGaz!#REF!</definedName>
    <definedName name="Supplies">[1]UtchitGaz!#REF!</definedName>
    <definedName name="t" localSheetId="0">[1]UtchitGaz!#REF!</definedName>
    <definedName name="t">[1]UtchitGaz!#REF!</definedName>
    <definedName name="tb" localSheetId="0">[1]UtchitGaz!#REF!</definedName>
    <definedName name="tb">[1]UtchitGaz!#REF!</definedName>
    <definedName name="Total" localSheetId="0">#REF!</definedName>
    <definedName name="Total">#REF!</definedName>
    <definedName name="total.hr.usd" localSheetId="0">#REF!</definedName>
    <definedName name="total.hr.usd">#REF!</definedName>
    <definedName name="total.scholarship.pkr" localSheetId="0">#REF!</definedName>
    <definedName name="total.scholarship.pkr">#REF!</definedName>
    <definedName name="Total_comm_PKR" localSheetId="0">#REF!</definedName>
    <definedName name="Total_comm_PKR">#REF!</definedName>
    <definedName name="Total_Comm_USD" localSheetId="0">#REF!</definedName>
    <definedName name="Total_Comm_USD">#REF!</definedName>
    <definedName name="Total_Equipment_PKR" localSheetId="0">#REF!</definedName>
    <definedName name="Total_Equipment_PKR">#REF!</definedName>
    <definedName name="Total_Equipment_USD" localSheetId="0">#REF!</definedName>
    <definedName name="Total_Equipment_USD">#REF!</definedName>
    <definedName name="Total_HR_PKR" localSheetId="0">#REF!</definedName>
    <definedName name="Total_HR_PKR">#REF!</definedName>
    <definedName name="Total_HR_PKR_1" localSheetId="0">#REF!</definedName>
    <definedName name="Total_HR_PKR_1">#REF!</definedName>
    <definedName name="Total_HR_PKR1" localSheetId="0">#REF!</definedName>
    <definedName name="Total_HR_PKR1">#REF!</definedName>
    <definedName name="Total_HR_US" localSheetId="0">#REF!</definedName>
    <definedName name="Total_HR_US">#REF!</definedName>
    <definedName name="Total_HR_USD" localSheetId="0">#REF!</definedName>
    <definedName name="Total_HR_USD">#REF!</definedName>
    <definedName name="Total_in_PKR__FEC" localSheetId="0">#REF!</definedName>
    <definedName name="Total_in_PKR__FEC">#REF!</definedName>
    <definedName name="Total_noscholarship" localSheetId="0">#REF!</definedName>
    <definedName name="Total_noscholarship">#REF!</definedName>
    <definedName name="Total_Ops_USD" localSheetId="0">#REF!</definedName>
    <definedName name="Total_Ops_USD">#REF!</definedName>
    <definedName name="Total_Other_Ops_PKR" localSheetId="0">#REF!</definedName>
    <definedName name="Total_Other_Ops_PKR">#REF!</definedName>
    <definedName name="Total_Scholarship" localSheetId="0">#REF!</definedName>
    <definedName name="Total_Scholarship">#REF!</definedName>
    <definedName name="Total_Scholarship_PKR" localSheetId="0">#REF!</definedName>
    <definedName name="Total_Scholarship_PKR">#REF!</definedName>
    <definedName name="Total_Scholarship_PKR2" localSheetId="0">#REF!</definedName>
    <definedName name="Total_Scholarship_PKR2">#REF!</definedName>
    <definedName name="Total_Scholarship_USD" localSheetId="0">#REF!</definedName>
    <definedName name="Total_Scholarship_USD">#REF!</definedName>
    <definedName name="Total_ScholarshipPKR" localSheetId="0">#REF!</definedName>
    <definedName name="Total_ScholarshipPKR">#REF!</definedName>
    <definedName name="Total_Scholarships" localSheetId="0">#REF!</definedName>
    <definedName name="Total_Scholarships">#REF!</definedName>
    <definedName name="Total_Scholarships2" localSheetId="0">#REF!</definedName>
    <definedName name="Total_Scholarships2">#REF!</definedName>
    <definedName name="Total_SMU_PKR" localSheetId="0">#REF!</definedName>
    <definedName name="Total_SMU_PKR">#REF!</definedName>
    <definedName name="Total_SMU_USD" localSheetId="0">#REF!</definedName>
    <definedName name="Total_SMU_USD">#REF!</definedName>
    <definedName name="Total_TrainingCost_PKR" localSheetId="0">#REF!</definedName>
    <definedName name="Total_TrainingCost_PKR">#REF!</definedName>
    <definedName name="Total_TrainingCost_USD" localSheetId="0">#REF!</definedName>
    <definedName name="Total_TrainingCost_USD">#REF!</definedName>
    <definedName name="Total_Travel_PKR" localSheetId="0">#REF!</definedName>
    <definedName name="Total_Travel_PKR">#REF!</definedName>
    <definedName name="Total_Travel_USD" localSheetId="0">#REF!</definedName>
    <definedName name="Total_Travel_USD">#REF!</definedName>
    <definedName name="Trainee_ProjectTeam" localSheetId="0">#REF!</definedName>
    <definedName name="Trainee_ProjectTeam">#REF!</definedName>
    <definedName name="Trainee_University" localSheetId="0">#REF!</definedName>
    <definedName name="Trainee_University">#REF!</definedName>
    <definedName name="Traing_cost_unit" localSheetId="0">#REF!</definedName>
    <definedName name="Traing_cost_unit">#REF!</definedName>
    <definedName name="Training_Cost_Proj_PKR" localSheetId="0">#REF!</definedName>
    <definedName name="Training_Cost_Proj_PKR">#REF!</definedName>
    <definedName name="Training_Cost_Proj_USD" localSheetId="0">#REF!</definedName>
    <definedName name="Training_Cost_Proj_USD">#REF!</definedName>
    <definedName name="Training_Cost_Univ_PKR" localSheetId="0">#REF!</definedName>
    <definedName name="Training_Cost_Univ_PKR">#REF!</definedName>
    <definedName name="Training_Cost_Univ_USD" localSheetId="0">#REF!</definedName>
    <definedName name="Training_Cost_Univ_USD">#REF!</definedName>
    <definedName name="Travel" localSheetId="0">[1]UtchitGaz!#REF!</definedName>
    <definedName name="Travel">[1]UtchitGaz!#REF!</definedName>
    <definedName name="Travel_unit_cost" localSheetId="0">#REF!</definedName>
    <definedName name="Travel_unit_cost">#REF!</definedName>
    <definedName name="Vehicle_rental_unit_cost" localSheetId="0">#REF!</definedName>
    <definedName name="Vehicle_rental_unit_co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4" i="14" l="1"/>
  <c r="I184" i="14"/>
  <c r="K72" i="14" l="1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7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26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13" i="14"/>
  <c r="K184" i="14" l="1"/>
  <c r="K186" i="14"/>
  <c r="O186" i="14"/>
  <c r="K187" i="14"/>
  <c r="O187" i="14"/>
  <c r="K188" i="14"/>
  <c r="O188" i="14"/>
  <c r="K189" i="14"/>
  <c r="O189" i="14"/>
  <c r="K190" i="14"/>
  <c r="O190" i="14"/>
  <c r="K191" i="14"/>
  <c r="O191" i="14"/>
  <c r="K192" i="14" l="1"/>
  <c r="K193" i="14"/>
  <c r="K194" i="14"/>
  <c r="K195" i="14"/>
  <c r="K196" i="14"/>
  <c r="K197" i="14"/>
  <c r="K198" i="14"/>
  <c r="K199" i="14"/>
  <c r="O192" i="14"/>
  <c r="O193" i="14"/>
  <c r="O194" i="14"/>
  <c r="O195" i="14"/>
  <c r="O196" i="14"/>
  <c r="O197" i="14"/>
  <c r="O198" i="14"/>
  <c r="O199" i="14"/>
</calcChain>
</file>

<file path=xl/sharedStrings.xml><?xml version="1.0" encoding="utf-8"?>
<sst xmlns="http://schemas.openxmlformats.org/spreadsheetml/2006/main" count="909" uniqueCount="397">
  <si>
    <t>Higher Education Commission</t>
  </si>
  <si>
    <t>Name</t>
  </si>
  <si>
    <t>Invoice Details:</t>
  </si>
  <si>
    <t>Designation</t>
  </si>
  <si>
    <t>Confirmation:**</t>
  </si>
  <si>
    <t>Date Signed</t>
  </si>
  <si>
    <t>Signatures</t>
  </si>
  <si>
    <t xml:space="preserve">Department </t>
  </si>
  <si>
    <t>Ref No:</t>
  </si>
  <si>
    <t>Father Name</t>
  </si>
  <si>
    <t>Name of Candidate</t>
  </si>
  <si>
    <t>University /Institution:</t>
  </si>
  <si>
    <t>S. No</t>
  </si>
  <si>
    <t>Account Title:</t>
  </si>
  <si>
    <t>Bank &amp; Branch Details:</t>
  </si>
  <si>
    <t>Account No:</t>
  </si>
  <si>
    <t>Account Type:</t>
  </si>
  <si>
    <t xml:space="preserve">**I, the undersigned hereby certify that: (1) the above mentioned information is correct and proper in compliance with guidelines for execution of Ehsas Undergraduate Prgram; (2) the information on Scholarship invoice is correct and the detailed supporting documents /  information, as  HEC may require will be furnished by institute, as appropriate; (3) that all requirements set forth by HEC for grant of scholarship have been met; and (4) that to the best of my knowledge, the information provided is accurate. </t>
  </si>
  <si>
    <t>Current  OR  PLS</t>
  </si>
  <si>
    <t>Dated:</t>
  </si>
  <si>
    <t>2nd YEAR STUDENTS</t>
  </si>
  <si>
    <t>Total Funds for Scholarship Payments</t>
  </si>
  <si>
    <t>Ehsaas Undergraduate Scholarship Program</t>
  </si>
  <si>
    <t>Invoice for Scholarship Fund</t>
  </si>
  <si>
    <t>Program Enrolled</t>
  </si>
  <si>
    <t>Incase annual system Payment Due Period for Academic year</t>
  </si>
  <si>
    <t xml:space="preserve">Per Semester Tuition  Fee </t>
  </si>
  <si>
    <t>Per annum fee</t>
  </si>
  <si>
    <t xml:space="preserve">(Incase semester system) Payment Due Period for Semesters </t>
  </si>
  <si>
    <t>For  Semester system Degree Programs</t>
  </si>
  <si>
    <t>Student Status</t>
  </si>
  <si>
    <t xml:space="preserve">Total </t>
  </si>
  <si>
    <t>Total</t>
  </si>
  <si>
    <t xml:space="preserve">Promoted to next semester/Dropped
/Freezed/
Relegated/
Failed not promoted; </t>
  </si>
  <si>
    <r>
      <rPr>
        <b/>
        <sz val="18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>Mandatory Academic Charges</t>
    </r>
  </si>
  <si>
    <t xml:space="preserve">Please only fill  if university  has  Annual System and charge fee on annual basis </t>
  </si>
  <si>
    <t xml:space="preserve">Student Information </t>
  </si>
  <si>
    <t>*(Exclude hostel, transport, any refundable charges, sales tax, field visits, welfare fund, magzine fund, fee for repeating course, sports charges, document verficaiton fee)</t>
  </si>
  <si>
    <t>NBP Dedicated Bank Account Detail for Ehsaas UG Scholarhsip Project:</t>
  </si>
  <si>
    <t>Semester  GPA/CGPA OR Marks Obatined**</t>
  </si>
  <si>
    <t>**If  Result is declared of student , please add details</t>
  </si>
  <si>
    <t>Muhammad Yousaf</t>
  </si>
  <si>
    <t>Political Science</t>
  </si>
  <si>
    <t>Zoology</t>
  </si>
  <si>
    <t>Computer Science</t>
  </si>
  <si>
    <r>
      <rPr>
        <sz val="18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Per Semester Mandatory Academic Charges
</t>
    </r>
  </si>
  <si>
    <t>University of Lakki Marwat, KP</t>
  </si>
  <si>
    <t>kainat  bibi</t>
  </si>
  <si>
    <t>UMAR KHAN</t>
  </si>
  <si>
    <t>Kainat  Kainat</t>
  </si>
  <si>
    <t>HAFEEZ ULLAH KHAN</t>
  </si>
  <si>
    <t>Physics</t>
  </si>
  <si>
    <t>Fehmeela  Bibi</t>
  </si>
  <si>
    <t>Naeem Khan</t>
  </si>
  <si>
    <t>Ambar  Noreen</t>
  </si>
  <si>
    <t>Lutaf Khan</t>
  </si>
  <si>
    <t>Chemistry</t>
  </si>
  <si>
    <t>SEEMAB  BIBI</t>
  </si>
  <si>
    <t>WAZIR KHAN</t>
  </si>
  <si>
    <t>Mathematics</t>
  </si>
  <si>
    <t>Filza Gul  Ali Khan</t>
  </si>
  <si>
    <t>Asmat Ullah</t>
  </si>
  <si>
    <t>English</t>
  </si>
  <si>
    <t>Saira  Yousaf</t>
  </si>
  <si>
    <t>Ume  Ruman</t>
  </si>
  <si>
    <t>Mosam Khan</t>
  </si>
  <si>
    <t>Education</t>
  </si>
  <si>
    <t>MEHVISH   KANWAL</t>
  </si>
  <si>
    <t xml:space="preserve">SABAZ ALI KHAN </t>
  </si>
  <si>
    <t xml:space="preserve">Hira     </t>
  </si>
  <si>
    <t>Jahanzeb Khan</t>
  </si>
  <si>
    <t>Niba  Parvez</t>
  </si>
  <si>
    <t>Pavez ahmed</t>
  </si>
  <si>
    <t>Alina  Fatima</t>
  </si>
  <si>
    <t>MARGHUB KHAN</t>
  </si>
  <si>
    <t>AKHTAR   NISA</t>
  </si>
  <si>
    <t>REHAM DIL KHAN</t>
  </si>
  <si>
    <t>Ayesha  BIBI</t>
  </si>
  <si>
    <t>Zahid Noor</t>
  </si>
  <si>
    <t>Hussan  Afrooz</t>
  </si>
  <si>
    <t>Umar khan</t>
  </si>
  <si>
    <t>Qamar Un  Nisa</t>
  </si>
  <si>
    <t xml:space="preserve">Dastagir Khan </t>
  </si>
  <si>
    <t>Tahira  tahira</t>
  </si>
  <si>
    <t>khushdil khan</t>
  </si>
  <si>
    <t>Sidratul  Muntaha</t>
  </si>
  <si>
    <t>Naqeeb Ullah</t>
  </si>
  <si>
    <t>Faiza  Bibi</t>
  </si>
  <si>
    <t>Khan Zada</t>
  </si>
  <si>
    <t>HAMIDA  BEGUM</t>
  </si>
  <si>
    <t>NASR ULLAH JAN</t>
  </si>
  <si>
    <t>Anmol  Anmol</t>
  </si>
  <si>
    <t>Sibgat Ullah</t>
  </si>
  <si>
    <t>Maham  Maham</t>
  </si>
  <si>
    <t>Nobat khan</t>
  </si>
  <si>
    <t xml:space="preserve">Nayab   Nayab </t>
  </si>
  <si>
    <t>Sher Ghulam</t>
  </si>
  <si>
    <t>Meher Un  Nisa</t>
  </si>
  <si>
    <t>Habib Ullah</t>
  </si>
  <si>
    <t>Zainab  Bibi</t>
  </si>
  <si>
    <t>Basheer Ahmad Khan</t>
  </si>
  <si>
    <t>Farhana  Iqbal</t>
  </si>
  <si>
    <t>Muhammad Iqbal</t>
  </si>
  <si>
    <t>shawal  ihsan</t>
  </si>
  <si>
    <t>ihsan ullah</t>
  </si>
  <si>
    <t xml:space="preserve">BIBI   AISHA </t>
  </si>
  <si>
    <t xml:space="preserve">AMIR SAHIB KHAN </t>
  </si>
  <si>
    <t>Sadia  Khan</t>
  </si>
  <si>
    <t>Tariq Iqbal Khan</t>
  </si>
  <si>
    <t>Urdu</t>
  </si>
  <si>
    <t>Rabia Iram  Niazi</t>
  </si>
  <si>
    <t>asif iqbal</t>
  </si>
  <si>
    <t>Tooba  Ali Ali</t>
  </si>
  <si>
    <t>Noor Ali Shah</t>
  </si>
  <si>
    <t>Sehrish  Bashir</t>
  </si>
  <si>
    <t>Bashir Ahmad</t>
  </si>
  <si>
    <t>Yousra  Nazneen</t>
  </si>
  <si>
    <t>Zulfiqar Ali</t>
  </si>
  <si>
    <t>Iman  Aziz</t>
  </si>
  <si>
    <t>Aziz Ullah Khan</t>
  </si>
  <si>
    <t>Suneela  Younas</t>
  </si>
  <si>
    <t>Muhammad Younas Khan</t>
  </si>
  <si>
    <t>Onaysa  Onaysa</t>
  </si>
  <si>
    <t>Muhammad Ismail</t>
  </si>
  <si>
    <t>laiba   rubab</t>
  </si>
  <si>
    <t>Muhammad Zaman khan</t>
  </si>
  <si>
    <t>Sana  Gul</t>
  </si>
  <si>
    <t>Ghulam Daood</t>
  </si>
  <si>
    <t>Arooj  Fatima</t>
  </si>
  <si>
    <t>Ghulam Mursaleen</t>
  </si>
  <si>
    <t>zemal  Alam</t>
  </si>
  <si>
    <t>Alam khan</t>
  </si>
  <si>
    <t>Afsha  Khan</t>
  </si>
  <si>
    <t>Muhammad Khan</t>
  </si>
  <si>
    <t>Jalwa   Ahmad</t>
  </si>
  <si>
    <t>Farid Ahmad</t>
  </si>
  <si>
    <t>Muqadas  Irshad</t>
  </si>
  <si>
    <t>Irshad Ali</t>
  </si>
  <si>
    <t>Irsa  Iman</t>
  </si>
  <si>
    <t>Mohammad Asghar Khan</t>
  </si>
  <si>
    <t>SANIA  SANIA</t>
  </si>
  <si>
    <t>MUHAMMAD SALEEM KHAN</t>
  </si>
  <si>
    <t>Muhammad  Bin faisal</t>
  </si>
  <si>
    <t>Shah faisal</t>
  </si>
  <si>
    <t>Asad  Hayat</t>
  </si>
  <si>
    <t>Hayat Ullah</t>
  </si>
  <si>
    <t>Muhammad   Adnan khan</t>
  </si>
  <si>
    <t>zarwali khan</t>
  </si>
  <si>
    <t>Naimat  Ullah</t>
  </si>
  <si>
    <t>Atta Ullah</t>
  </si>
  <si>
    <t>WASEEB  ULLAH</t>
  </si>
  <si>
    <t>khamd ullah jan</t>
  </si>
  <si>
    <t>FARHAD  AHMAD</t>
  </si>
  <si>
    <t>AFTAB AHMAD</t>
  </si>
  <si>
    <t>NIAZ WALI  KHAN</t>
  </si>
  <si>
    <t>Taj Wali Khan</t>
  </si>
  <si>
    <t>Asif  Ullah</t>
  </si>
  <si>
    <t>Aslam Khan</t>
  </si>
  <si>
    <t>Muhammed  Zahoor Khan</t>
  </si>
  <si>
    <t>Muhammad Hanif khan</t>
  </si>
  <si>
    <t>Muhammad  Ahsan</t>
  </si>
  <si>
    <t>Farooq Ahmad</t>
  </si>
  <si>
    <t>SHAH  ZAMAN</t>
  </si>
  <si>
    <t>AMIN KHAN</t>
  </si>
  <si>
    <t>Uzair  Ahmed</t>
  </si>
  <si>
    <t>Akhter Pervez</t>
  </si>
  <si>
    <t>M Saif Ali  Khan</t>
  </si>
  <si>
    <t>Amjad Ali Khan Niazi</t>
  </si>
  <si>
    <t>Aamir ullah  Shah</t>
  </si>
  <si>
    <t>Wazir badshah</t>
  </si>
  <si>
    <t>Sufyan  Khan</t>
  </si>
  <si>
    <t>Baqi Jan</t>
  </si>
  <si>
    <t xml:space="preserve">ATIF   REHMAN </t>
  </si>
  <si>
    <t>Syed Rehman</t>
  </si>
  <si>
    <t>zia   ullahjan</t>
  </si>
  <si>
    <t>Hakim jan</t>
  </si>
  <si>
    <t>Muhammad   Khan</t>
  </si>
  <si>
    <t>shahab  ameer</t>
  </si>
  <si>
    <t>Ameer bakhsh</t>
  </si>
  <si>
    <t xml:space="preserve">IHSAN ULLAH  KHAN </t>
  </si>
  <si>
    <t xml:space="preserve">MUHAMMAD NAWAZ KHAN </t>
  </si>
  <si>
    <t>Ihtesham  Ullah</t>
  </si>
  <si>
    <t>Muhammad Rehman</t>
  </si>
  <si>
    <t>Muhamamd  Humayunsadiq</t>
  </si>
  <si>
    <t>Subh e Sadiq</t>
  </si>
  <si>
    <t xml:space="preserve">NAQIB   ULLAH KHAN </t>
  </si>
  <si>
    <t xml:space="preserve">AMAN ULLAH </t>
  </si>
  <si>
    <t>Mr. Izaz  khan</t>
  </si>
  <si>
    <t>Muhammad Akbar khan</t>
  </si>
  <si>
    <t>Shahab Hassan khan</t>
  </si>
  <si>
    <t>Abul Hassan Khan</t>
  </si>
  <si>
    <t>Bakhtiyar  Ahmad</t>
  </si>
  <si>
    <t>Sharif ullah khan</t>
  </si>
  <si>
    <t>Nouman   Nouman</t>
  </si>
  <si>
    <t xml:space="preserve">Abdur Rashid </t>
  </si>
  <si>
    <t>Fasih  Ullah</t>
  </si>
  <si>
    <t>Saeed Ur Rehman</t>
  </si>
  <si>
    <t>Fida   Ullah</t>
  </si>
  <si>
    <t xml:space="preserve">Moeen Ullah </t>
  </si>
  <si>
    <t>Muhammad Farhan  Ullah</t>
  </si>
  <si>
    <t>Ghulam Muammad Khan</t>
  </si>
  <si>
    <t>Adnan  Adnan</t>
  </si>
  <si>
    <t>Naqib Ullah Khan</t>
  </si>
  <si>
    <t xml:space="preserve">Muhammad Siraj   Khan </t>
  </si>
  <si>
    <t xml:space="preserve">Nawab Ali Khan </t>
  </si>
  <si>
    <t>Mushahid  Hussain</t>
  </si>
  <si>
    <t>Muhammad Riaz khan</t>
  </si>
  <si>
    <t>NAIK  ZALI KHAN</t>
  </si>
  <si>
    <t>MIRZ ALI KHAN</t>
  </si>
  <si>
    <t>irfan  ullah</t>
  </si>
  <si>
    <t>Ahmad Ali</t>
  </si>
  <si>
    <t xml:space="preserve">MUHAMMAD   SHOBAN </t>
  </si>
  <si>
    <t>Khan shreen</t>
  </si>
  <si>
    <t xml:space="preserve">AURANG  ZEB KHAN </t>
  </si>
  <si>
    <t xml:space="preserve">BANARUS KHAN </t>
  </si>
  <si>
    <t>Muhammad Hunain  Khan</t>
  </si>
  <si>
    <t>Inam ullah khan</t>
  </si>
  <si>
    <t>NAYYER  ZAMAN</t>
  </si>
  <si>
    <t>MIR ZAMAN</t>
  </si>
  <si>
    <t>MUHAMMAD  TARIQ KHAN</t>
  </si>
  <si>
    <t>TAJ ALI KHAN</t>
  </si>
  <si>
    <t>Muhammad   Zeeshan</t>
  </si>
  <si>
    <t>Hamayun Khan</t>
  </si>
  <si>
    <t>Zahid Iqbal Khan</t>
  </si>
  <si>
    <t>Khan Ameer Khan</t>
  </si>
  <si>
    <t>Muhammad Basit Saleem</t>
  </si>
  <si>
    <t>Saleem khan</t>
  </si>
  <si>
    <t>Abid  Khan</t>
  </si>
  <si>
    <t>Shah Alam Khan</t>
  </si>
  <si>
    <t xml:space="preserve">Muhammad   Humair Arif </t>
  </si>
  <si>
    <t>Arif Shah</t>
  </si>
  <si>
    <t>AMEER   ULLAH</t>
  </si>
  <si>
    <t>NABI SHAH</t>
  </si>
  <si>
    <t>Daud  Ahmad</t>
  </si>
  <si>
    <t>Aziz Ahmad</t>
  </si>
  <si>
    <t>Muhammad  Hamad</t>
  </si>
  <si>
    <t>Javed Iqbal</t>
  </si>
  <si>
    <t>Muhammad   Usama</t>
  </si>
  <si>
    <t>Muhammad Akram</t>
  </si>
  <si>
    <t>Jawad  Ahmad</t>
  </si>
  <si>
    <t>Mehmood Khan</t>
  </si>
  <si>
    <t>Mohammad   Faizan</t>
  </si>
  <si>
    <t>Gul Tiaz Khan</t>
  </si>
  <si>
    <t>FAHIM   ULLAH</t>
  </si>
  <si>
    <t>muhammad  Suleman khan</t>
  </si>
  <si>
    <t>Gul Qasim Khan</t>
  </si>
  <si>
    <t xml:space="preserve">Abdul   Wahab </t>
  </si>
  <si>
    <t xml:space="preserve">Muzaffar Khan </t>
  </si>
  <si>
    <t>Muhammad Sadeeq   Khan</t>
  </si>
  <si>
    <t>Akbar Ali khan</t>
  </si>
  <si>
    <t>Adnan   Khan</t>
  </si>
  <si>
    <t>Uzair  Ullah</t>
  </si>
  <si>
    <t>Mueen Ullah Khan</t>
  </si>
  <si>
    <t>NASIR   MEHMOOD</t>
  </si>
  <si>
    <t>GUL REHMAN</t>
  </si>
  <si>
    <t>Mati  Ur Rehman</t>
  </si>
  <si>
    <t>Muhammad Saleem Khan</t>
  </si>
  <si>
    <t>WAHEED  ULLAH</t>
  </si>
  <si>
    <t>NIAMAT ULLAH KHAN</t>
  </si>
  <si>
    <t>Waqar Ahmad Khan</t>
  </si>
  <si>
    <t>Shaukat khan</t>
  </si>
  <si>
    <t>Rahman   ullah</t>
  </si>
  <si>
    <t>Khan Tehsil Khan</t>
  </si>
  <si>
    <t>MUHAMMAD  SHOAIB SHAH</t>
  </si>
  <si>
    <t>FAKHAR UD DIN SHAH</t>
  </si>
  <si>
    <t>Muhammad  Asim</t>
  </si>
  <si>
    <t>Hidayat Ullah Khan</t>
  </si>
  <si>
    <t xml:space="preserve">ABDUL   WAHID </t>
  </si>
  <si>
    <t xml:space="preserve">MIR ABDULLAH </t>
  </si>
  <si>
    <t>MUHAMMAD  ZEESHAN</t>
  </si>
  <si>
    <t>HAIBAT KHAN</t>
  </si>
  <si>
    <t>Muhammad  Shoaib</t>
  </si>
  <si>
    <t>Abdur Rahim</t>
  </si>
  <si>
    <t xml:space="preserve">QUDRAT   ULLAH </t>
  </si>
  <si>
    <t xml:space="preserve">INAYAT ULLAH </t>
  </si>
  <si>
    <t>Irfan Ullah   Khan</t>
  </si>
  <si>
    <t>Younas Khan</t>
  </si>
  <si>
    <t>KAMAL  NASIR</t>
  </si>
  <si>
    <t>NASIR KHAN</t>
  </si>
  <si>
    <t>Insha  Ullah</t>
  </si>
  <si>
    <t>Saleh Khan</t>
  </si>
  <si>
    <t xml:space="preserve">TAHIR   ULLAH </t>
  </si>
  <si>
    <t xml:space="preserve">ABDUL QAYUM KHAN </t>
  </si>
  <si>
    <t>Afaq  Ahmad</t>
  </si>
  <si>
    <t xml:space="preserve">Salah ud Din </t>
  </si>
  <si>
    <t>USAM ULLAH KHAN</t>
  </si>
  <si>
    <t>SHAH JAHAN</t>
  </si>
  <si>
    <t>Ehtisham  Ul haq</t>
  </si>
  <si>
    <t>Ghulam Qadir</t>
  </si>
  <si>
    <t xml:space="preserve"> Umair  Abdullah</t>
  </si>
  <si>
    <t>Shahid   Ullah</t>
  </si>
  <si>
    <t xml:space="preserve">Allah Noor Khan </t>
  </si>
  <si>
    <t>Zafar Shehar  yar Khan</t>
  </si>
  <si>
    <t>Shehbaz Khan</t>
  </si>
  <si>
    <t>Barkat  Ullah</t>
  </si>
  <si>
    <t>Zarwali Khan</t>
  </si>
  <si>
    <t>Muhammad  Shehbaz</t>
  </si>
  <si>
    <t>Islam din</t>
  </si>
  <si>
    <t>Nisratullah  Khan</t>
  </si>
  <si>
    <t>Sana Ullah Khan</t>
  </si>
  <si>
    <t>Muhammad Jan  Tabassum</t>
  </si>
  <si>
    <t>Ghulam Jan</t>
  </si>
  <si>
    <t xml:space="preserve">SHOAIB  RASHID </t>
  </si>
  <si>
    <t>RASHID AHMAD</t>
  </si>
  <si>
    <t>Taimur  Qadir</t>
  </si>
  <si>
    <t>FAZAL QADIR</t>
  </si>
  <si>
    <t>Nouman  Khan</t>
  </si>
  <si>
    <t>Gul Akhtar Khan</t>
  </si>
  <si>
    <t>Fida  Ur Rehman</t>
  </si>
  <si>
    <t>Abdul Muneer</t>
  </si>
  <si>
    <t>shafi ullah khan ullah khan</t>
  </si>
  <si>
    <t>Abdullah Khan</t>
  </si>
  <si>
    <t xml:space="preserve">Muhammad Aqib   Khan </t>
  </si>
  <si>
    <t xml:space="preserve">Muhammad Zahid </t>
  </si>
  <si>
    <t>Liaqat  Khan</t>
  </si>
  <si>
    <t>Misal Khan</t>
  </si>
  <si>
    <t xml:space="preserve">Abdul khaliq  khan bahadar </t>
  </si>
  <si>
    <t>Abdul Manan</t>
  </si>
  <si>
    <t>Yasir  Iqbal</t>
  </si>
  <si>
    <t>Muhammad Yousaf Khan</t>
  </si>
  <si>
    <t>Muhammad  Adnankhan</t>
  </si>
  <si>
    <t>Mehrab Khan</t>
  </si>
  <si>
    <t>AMIR  ZEB</t>
  </si>
  <si>
    <t>ALI ZEB KHAN</t>
  </si>
  <si>
    <t>Niaz Ullah ullah</t>
  </si>
  <si>
    <t>Khush dil khan</t>
  </si>
  <si>
    <t>farman  ullah</t>
  </si>
  <si>
    <t>muhammad ghulam</t>
  </si>
  <si>
    <t>Mohammad Bilal  Khan Nasir</t>
  </si>
  <si>
    <t>Shams ur Rehman</t>
  </si>
  <si>
    <t>Taj  Nawaz</t>
  </si>
  <si>
    <t xml:space="preserve">Amir Hamza </t>
  </si>
  <si>
    <t>SOHRAB  KHAN</t>
  </si>
  <si>
    <t>SAIF ULLAH KHAN</t>
  </si>
  <si>
    <t>MUHAMMAD  ALYAN</t>
  </si>
  <si>
    <t>MARGHOB KHAN</t>
  </si>
  <si>
    <t>Muhammad Noman   Khan</t>
  </si>
  <si>
    <t>Niamat Ullah Khan</t>
  </si>
  <si>
    <t>SHER   WAHAB KHAN</t>
  </si>
  <si>
    <t>akbar jan</t>
  </si>
  <si>
    <t>Muhammad  Nouman</t>
  </si>
  <si>
    <t>Mushtaq Ahmad</t>
  </si>
  <si>
    <t>Arif  Ullah</t>
  </si>
  <si>
    <t>Jamil Khan</t>
  </si>
  <si>
    <t>raheel  raheel</t>
  </si>
  <si>
    <t>muhammad Anwar khan</t>
  </si>
  <si>
    <t>SAMI   ULLAH KHAN</t>
  </si>
  <si>
    <t xml:space="preserve">ADAM JAN </t>
  </si>
  <si>
    <t>Masti Khan</t>
  </si>
  <si>
    <t>INSHA   ULLAH</t>
  </si>
  <si>
    <t>RAHMAT ULLAH</t>
  </si>
  <si>
    <t>Saud  Rehman</t>
  </si>
  <si>
    <t>Abdur rehman</t>
  </si>
  <si>
    <t>muhammad  sohaib</t>
  </si>
  <si>
    <t>raees khan</t>
  </si>
  <si>
    <t>Muzammil Waheed  Khan</t>
  </si>
  <si>
    <t xml:space="preserve">Waheed Gul </t>
  </si>
  <si>
    <t>WASI  ULLAH</t>
  </si>
  <si>
    <t>MIRZALI KHAN</t>
  </si>
  <si>
    <t>SHEHZAD  ANWAR</t>
  </si>
  <si>
    <t xml:space="preserve">ANWAR JAN </t>
  </si>
  <si>
    <t>WASI ULLAH KHAN  NASR ULLAH KHAN</t>
  </si>
  <si>
    <t>NASRULLAH KHAN</t>
  </si>
  <si>
    <t>INAM  ULLAH</t>
  </si>
  <si>
    <t>HAZRAT KHAN</t>
  </si>
  <si>
    <t>Muhammad  Sajjad</t>
  </si>
  <si>
    <t>Hidayat Ullah</t>
  </si>
  <si>
    <t>TAHIR  ZAMAN</t>
  </si>
  <si>
    <t>GUL DALIL SHAH</t>
  </si>
  <si>
    <t>Muhammad  Zarar Khan</t>
  </si>
  <si>
    <t>Sami Ullah  Shah</t>
  </si>
  <si>
    <t>Habib Ullah Shah</t>
  </si>
  <si>
    <t>Ijaz Ullah Ullah</t>
  </si>
  <si>
    <t xml:space="preserve">Momin Khan </t>
  </si>
  <si>
    <t>AMJAD   KHAN</t>
  </si>
  <si>
    <t>muhammad Rehman</t>
  </si>
  <si>
    <t xml:space="preserve">BURHAN  UD DIN KHAN </t>
  </si>
  <si>
    <t xml:space="preserve">SARFAZ KHAN </t>
  </si>
  <si>
    <t xml:space="preserve">ASIF   ULLAH </t>
  </si>
  <si>
    <t xml:space="preserve">ALI REHMAN </t>
  </si>
  <si>
    <t>Khan Badshah</t>
  </si>
  <si>
    <t xml:space="preserve">INSAF   ULLAH </t>
  </si>
  <si>
    <t xml:space="preserve">ASLAM KHAN </t>
  </si>
  <si>
    <t>Muhammad  Ansar Hayat Khan</t>
  </si>
  <si>
    <t>Habib Ullah Khan</t>
  </si>
  <si>
    <t xml:space="preserve">Muhammad   salam </t>
  </si>
  <si>
    <t>Umara Khan</t>
  </si>
  <si>
    <t>Business Administration</t>
  </si>
  <si>
    <t>Promoted</t>
  </si>
  <si>
    <t>3rd &amp; 4th (Sep-19 to Jun-22)</t>
  </si>
  <si>
    <t>University of Lakki Marwat Scholarship account</t>
  </si>
  <si>
    <t>current account</t>
  </si>
  <si>
    <t>NBP Lakki Marwat, Branch code 0426</t>
  </si>
  <si>
    <t>Dr. Anwar Iqbal</t>
  </si>
  <si>
    <t>Department of Chemical Sciences</t>
  </si>
  <si>
    <t>Assistant Professor &amp; Scholarship focal person</t>
  </si>
  <si>
    <t>EHSAAS / Batch_2nd / 2nd_Installement /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</si>
</sst>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7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Alignment="1">
      <alignment vertical="top" wrapText="1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64" fontId="8" fillId="0" borderId="12" xfId="1" applyNumberFormat="1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/>
    <xf numFmtId="0" fontId="4" fillId="0" borderId="0" xfId="0" applyFont="1" applyAlignment="1"/>
    <xf numFmtId="164" fontId="8" fillId="0" borderId="12" xfId="1" applyNumberFormat="1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7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64" fontId="8" fillId="0" borderId="32" xfId="1" applyNumberFormat="1" applyFont="1" applyBorder="1" applyAlignment="1">
      <alignment vertical="center"/>
    </xf>
    <xf numFmtId="164" fontId="8" fillId="0" borderId="32" xfId="1" applyNumberFormat="1" applyFont="1" applyBorder="1" applyAlignment="1">
      <alignment horizontal="center" vertical="center"/>
    </xf>
    <xf numFmtId="164" fontId="6" fillId="0" borderId="32" xfId="1" applyNumberFormat="1" applyFont="1" applyBorder="1" applyAlignment="1">
      <alignment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20" xfId="0" applyFont="1" applyBorder="1"/>
    <xf numFmtId="0" fontId="8" fillId="0" borderId="20" xfId="0" applyFont="1" applyBorder="1" applyAlignment="1">
      <alignment horizontal="center" vertical="center" wrapText="1"/>
    </xf>
    <xf numFmtId="164" fontId="8" fillId="0" borderId="12" xfId="1" applyNumberFormat="1" applyFont="1" applyBorder="1" applyAlignment="1">
      <alignment horizontal="left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1" fillId="4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6" fillId="4" borderId="3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164" fontId="1" fillId="0" borderId="32" xfId="1" applyNumberFormat="1" applyFont="1" applyBorder="1" applyAlignment="1">
      <alignment vertical="center"/>
    </xf>
    <xf numFmtId="164" fontId="1" fillId="0" borderId="12" xfId="1" applyNumberFormat="1" applyFont="1" applyBorder="1" applyAlignment="1">
      <alignment horizontal="center" vertical="center"/>
    </xf>
    <xf numFmtId="0" fontId="20" fillId="0" borderId="0" xfId="0" applyFont="1" applyAlignment="1"/>
    <xf numFmtId="0" fontId="19" fillId="5" borderId="0" xfId="0" applyFont="1" applyFill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9" fillId="0" borderId="0" xfId="0" applyFont="1"/>
    <xf numFmtId="164" fontId="5" fillId="0" borderId="12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 wrapText="1"/>
    </xf>
    <xf numFmtId="0" fontId="21" fillId="0" borderId="0" xfId="0" applyFont="1" applyAlignment="1"/>
    <xf numFmtId="0" fontId="8" fillId="0" borderId="12" xfId="0" applyFont="1" applyBorder="1" applyAlignment="1">
      <alignment vertical="center"/>
    </xf>
    <xf numFmtId="1" fontId="8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0" fontId="22" fillId="0" borderId="12" xfId="0" applyFont="1" applyBorder="1"/>
    <xf numFmtId="0" fontId="11" fillId="0" borderId="0" xfId="0" applyFont="1" applyAlignment="1">
      <alignment horizontal="center" vertical="top" wrapText="1"/>
    </xf>
    <xf numFmtId="0" fontId="23" fillId="0" borderId="17" xfId="0" applyFont="1" applyFill="1" applyBorder="1" applyAlignment="1">
      <alignment horizontal="center"/>
    </xf>
    <xf numFmtId="0" fontId="24" fillId="0" borderId="41" xfId="0" applyFont="1" applyBorder="1" applyAlignment="1">
      <alignment vertical="top"/>
    </xf>
    <xf numFmtId="0" fontId="24" fillId="0" borderId="41" xfId="0" applyFont="1" applyBorder="1" applyAlignment="1"/>
    <xf numFmtId="1" fontId="23" fillId="0" borderId="22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164" fontId="23" fillId="0" borderId="12" xfId="1" applyNumberFormat="1" applyFont="1" applyBorder="1" applyAlignment="1">
      <alignment horizontal="center" vertical="center" wrapText="1"/>
    </xf>
    <xf numFmtId="164" fontId="23" fillId="0" borderId="12" xfId="1" applyNumberFormat="1" applyFont="1" applyBorder="1" applyAlignment="1">
      <alignment horizontal="center" vertical="center"/>
    </xf>
    <xf numFmtId="164" fontId="16" fillId="0" borderId="12" xfId="1" applyNumberFormat="1" applyFont="1" applyBorder="1" applyAlignment="1">
      <alignment horizontal="center" vertical="center"/>
    </xf>
    <xf numFmtId="164" fontId="23" fillId="0" borderId="12" xfId="1" applyNumberFormat="1" applyFont="1" applyBorder="1" applyAlignment="1">
      <alignment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2" xfId="1" applyNumberFormat="1" applyFont="1" applyBorder="1" applyAlignment="1">
      <alignment horizontal="left" vertical="center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/>
    <xf numFmtId="0" fontId="22" fillId="0" borderId="41" xfId="0" applyFont="1" applyBorder="1" applyAlignment="1">
      <alignment vertical="center"/>
    </xf>
    <xf numFmtId="0" fontId="24" fillId="0" borderId="42" xfId="0" applyFont="1" applyBorder="1" applyAlignment="1"/>
    <xf numFmtId="0" fontId="23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12" fillId="2" borderId="1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2" fillId="2" borderId="21" xfId="0" applyFont="1" applyFill="1" applyBorder="1" applyAlignment="1">
      <alignment horizontal="left" vertical="center" wrapText="1"/>
    </xf>
    <xf numFmtId="14" fontId="8" fillId="0" borderId="12" xfId="0" applyNumberFormat="1" applyFont="1" applyBorder="1" applyAlignment="1">
      <alignment vertical="center" wrapText="1"/>
    </xf>
    <xf numFmtId="14" fontId="8" fillId="0" borderId="2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5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194</xdr:row>
      <xdr:rowOff>0</xdr:rowOff>
    </xdr:from>
    <xdr:to>
      <xdr:col>2</xdr:col>
      <xdr:colOff>1587500</xdr:colOff>
      <xdr:row>195</xdr:row>
      <xdr:rowOff>105067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2" t="41509" r="6880" b="41288"/>
        <a:stretch/>
      </xdr:blipFill>
      <xdr:spPr>
        <a:xfrm>
          <a:off x="2077357" y="43007643"/>
          <a:ext cx="1587500" cy="6039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Global-Regional/Global%20Civil%20Society-I1/Projects/Russia%20CCE/Proposal/Cost%20Final/CCE%20Russia%20Final%20Proposed%20Budget%20with%20424%20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haider/Local%20Settings/Temporary%20Internet%20Files/OLK61/Project%20Plan%20HEC-Phase-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424"/>
      <sheetName val="SF 424a"/>
      <sheetName val="sum"/>
      <sheetName val="CCE"/>
      <sheetName val="Pact"/>
      <sheetName val="CivRussia"/>
      <sheetName val="regions"/>
      <sheetName val="UtchitGaz"/>
      <sheetName val="Samara"/>
      <sheetName val="Grazh"/>
      <sheetName val="SPB"/>
      <sheetName val="USpart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rameters"/>
      <sheetName val="Project Planning"/>
      <sheetName val="Project Tracking"/>
      <sheetName val="Planned Project Totals"/>
      <sheetName val="Actual Project Totals"/>
      <sheetName val="Hours Chart"/>
      <sheetName val="Billing Chart"/>
    </sheetNames>
    <sheetDataSet>
      <sheetData sheetId="0">
        <row r="8">
          <cell r="B8" t="str">
            <v>Needs Based Scholarship</v>
          </cell>
        </row>
        <row r="9">
          <cell r="B9" t="str">
            <v>Business process re-engineering</v>
          </cell>
        </row>
        <row r="10">
          <cell r="B10" t="str">
            <v>Cost reduction</v>
          </cell>
        </row>
        <row r="11">
          <cell r="B11" t="str">
            <v>Process improvement</v>
          </cell>
        </row>
        <row r="12">
          <cell r="B12" t="str">
            <v>Sarbanes-Oxley</v>
          </cell>
        </row>
        <row r="13">
          <cell r="B13" t="str">
            <v>Strategic planning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15"/>
  <sheetViews>
    <sheetView showGridLines="0" tabSelected="1" view="pageBreakPreview" topLeftCell="A6" zoomScale="75" zoomScaleNormal="75" zoomScaleSheetLayoutView="75" workbookViewId="0">
      <selection activeCell="B13" sqref="B13"/>
    </sheetView>
  </sheetViews>
  <sheetFormatPr defaultColWidth="9.140625" defaultRowHeight="18.75" x14ac:dyDescent="0.3"/>
  <cols>
    <col min="1" max="1" width="4.5703125" style="1" customWidth="1"/>
    <col min="2" max="2" width="14.7109375" style="32" customWidth="1"/>
    <col min="3" max="3" width="35.28515625" style="1" customWidth="1"/>
    <col min="4" max="4" width="34.28515625" style="1" customWidth="1"/>
    <col min="5" max="5" width="17.42578125" style="1" customWidth="1"/>
    <col min="6" max="7" width="21" style="1" customWidth="1"/>
    <col min="8" max="8" width="27.7109375" style="1" customWidth="1"/>
    <col min="9" max="9" width="14.5703125" style="1" bestFit="1" customWidth="1"/>
    <col min="10" max="10" width="12.28515625" style="88" customWidth="1"/>
    <col min="11" max="11" width="14.5703125" style="1" customWidth="1"/>
    <col min="12" max="12" width="20.5703125" style="1" customWidth="1"/>
    <col min="13" max="13" width="11.42578125" style="1" customWidth="1"/>
    <col min="14" max="14" width="13" style="32" customWidth="1"/>
    <col min="15" max="15" width="16.85546875" style="1" customWidth="1"/>
    <col min="16" max="16" width="2" style="1" customWidth="1"/>
    <col min="17" max="16384" width="9.140625" style="1"/>
  </cols>
  <sheetData>
    <row r="1" spans="1:32" ht="8.25" customHeight="1" thickBot="1" x14ac:dyDescent="0.3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32" ht="21" x14ac:dyDescent="0.35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7"/>
    </row>
    <row r="3" spans="1:32" ht="22.5" customHeight="1" thickBot="1" x14ac:dyDescent="0.35">
      <c r="A3" s="140" t="s">
        <v>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7.75" customHeight="1" x14ac:dyDescent="0.3">
      <c r="A4" s="142" t="s">
        <v>23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5.5" customHeight="1" x14ac:dyDescent="0.3">
      <c r="A5" s="143" t="s">
        <v>8</v>
      </c>
      <c r="B5" s="143"/>
      <c r="C5" s="143"/>
      <c r="D5" s="35" t="s">
        <v>396</v>
      </c>
      <c r="E5" s="35"/>
      <c r="F5" s="35"/>
      <c r="G5" s="53"/>
      <c r="H5" s="9"/>
      <c r="I5" s="9"/>
      <c r="J5" s="74"/>
      <c r="K5" s="9"/>
      <c r="L5" s="9"/>
      <c r="N5" s="34" t="s">
        <v>19</v>
      </c>
      <c r="O5" s="128">
        <v>44704</v>
      </c>
      <c r="P5" s="1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s="3" customFormat="1" ht="24" customHeight="1" x14ac:dyDescent="0.35">
      <c r="A6" s="19" t="s">
        <v>11</v>
      </c>
      <c r="B6" s="30"/>
      <c r="D6" s="144" t="s">
        <v>46</v>
      </c>
      <c r="E6" s="144"/>
      <c r="F6" s="144"/>
      <c r="G6" s="18"/>
      <c r="H6" s="11"/>
      <c r="I6" s="11"/>
      <c r="J6" s="75"/>
      <c r="K6" s="11"/>
      <c r="L6" s="11"/>
      <c r="M6" s="18"/>
      <c r="N6" s="30"/>
      <c r="O6" s="11"/>
      <c r="P6" s="11"/>
    </row>
    <row r="7" spans="1:32" s="3" customFormat="1" ht="6" customHeight="1" x14ac:dyDescent="0.3">
      <c r="A7" s="11"/>
      <c r="B7" s="30"/>
      <c r="C7" s="11"/>
      <c r="D7" s="11"/>
      <c r="E7" s="11"/>
      <c r="F7" s="11"/>
      <c r="G7" s="11"/>
      <c r="H7" s="11"/>
      <c r="I7" s="11"/>
      <c r="J7" s="75"/>
      <c r="K7" s="11"/>
      <c r="L7" s="11"/>
      <c r="M7" s="11"/>
      <c r="N7" s="30"/>
      <c r="O7" s="11"/>
      <c r="P7" s="11"/>
    </row>
    <row r="8" spans="1:32" ht="14.25" customHeight="1" thickBot="1" x14ac:dyDescent="0.35">
      <c r="A8" s="129">
        <v>1</v>
      </c>
      <c r="B8" s="31"/>
      <c r="C8" s="145" t="s">
        <v>2</v>
      </c>
      <c r="D8" s="145"/>
      <c r="E8" s="145"/>
      <c r="F8" s="33"/>
      <c r="G8" s="49"/>
      <c r="H8" s="146"/>
      <c r="I8" s="146"/>
      <c r="J8" s="146"/>
      <c r="K8" s="146"/>
      <c r="L8" s="146"/>
      <c r="M8" s="146"/>
      <c r="N8" s="146"/>
      <c r="O8" s="146"/>
      <c r="P8" s="1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42" customHeight="1" thickBot="1" x14ac:dyDescent="0.35">
      <c r="A9" s="129"/>
      <c r="B9" s="174" t="s">
        <v>12</v>
      </c>
      <c r="C9" s="147" t="s">
        <v>36</v>
      </c>
      <c r="D9" s="148"/>
      <c r="E9" s="149"/>
      <c r="F9" s="147" t="s">
        <v>30</v>
      </c>
      <c r="G9" s="149"/>
      <c r="H9" s="153" t="s">
        <v>29</v>
      </c>
      <c r="I9" s="154"/>
      <c r="J9" s="154"/>
      <c r="K9" s="155"/>
      <c r="L9" s="150" t="s">
        <v>35</v>
      </c>
      <c r="M9" s="151"/>
      <c r="N9" s="151"/>
      <c r="O9" s="152"/>
      <c r="P9" s="1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94.5" customHeight="1" thickBot="1" x14ac:dyDescent="0.35">
      <c r="A10" s="129"/>
      <c r="B10" s="175"/>
      <c r="C10" s="38" t="s">
        <v>10</v>
      </c>
      <c r="D10" s="38" t="s">
        <v>9</v>
      </c>
      <c r="E10" s="39" t="s">
        <v>24</v>
      </c>
      <c r="F10" s="40" t="s">
        <v>33</v>
      </c>
      <c r="G10" s="40" t="s">
        <v>39</v>
      </c>
      <c r="H10" s="43" t="s">
        <v>28</v>
      </c>
      <c r="I10" s="43" t="s">
        <v>26</v>
      </c>
      <c r="J10" s="76" t="s">
        <v>45</v>
      </c>
      <c r="K10" s="45" t="s">
        <v>32</v>
      </c>
      <c r="L10" s="46" t="s">
        <v>25</v>
      </c>
      <c r="M10" s="44" t="s">
        <v>27</v>
      </c>
      <c r="N10" s="40" t="s">
        <v>34</v>
      </c>
      <c r="O10" s="47" t="s">
        <v>31</v>
      </c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8" hidden="1" customHeight="1" thickBot="1" x14ac:dyDescent="0.35">
      <c r="A11" s="129"/>
      <c r="B11" s="28">
        <v>1</v>
      </c>
      <c r="C11" s="29">
        <v>2</v>
      </c>
      <c r="D11" s="29">
        <v>3</v>
      </c>
      <c r="E11" s="29">
        <v>4</v>
      </c>
      <c r="F11" s="29"/>
      <c r="G11" s="29"/>
      <c r="H11" s="29">
        <v>10</v>
      </c>
      <c r="I11" s="29"/>
      <c r="J11" s="77"/>
      <c r="K11" s="29"/>
      <c r="L11" s="29"/>
      <c r="M11" s="29">
        <v>7</v>
      </c>
      <c r="N11" s="29"/>
      <c r="O11" s="29"/>
      <c r="P11" s="1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s="5" customFormat="1" x14ac:dyDescent="0.3">
      <c r="A12" s="129"/>
      <c r="B12" s="21"/>
      <c r="C12" s="22" t="s">
        <v>20</v>
      </c>
      <c r="D12" s="23"/>
      <c r="E12" s="24"/>
      <c r="F12" s="24"/>
      <c r="G12" s="24"/>
      <c r="H12" s="27"/>
      <c r="I12" s="27"/>
      <c r="J12" s="78"/>
      <c r="K12" s="27"/>
      <c r="L12" s="27"/>
      <c r="M12" s="25"/>
      <c r="N12" s="26"/>
      <c r="O12" s="27"/>
      <c r="P12" s="1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116" customFormat="1" ht="31.5" x14ac:dyDescent="0.25">
      <c r="A13" s="102"/>
      <c r="B13" s="103">
        <v>1</v>
      </c>
      <c r="C13" s="104" t="s">
        <v>136</v>
      </c>
      <c r="D13" s="104" t="s">
        <v>137</v>
      </c>
      <c r="E13" s="105" t="s">
        <v>387</v>
      </c>
      <c r="F13" s="106" t="s">
        <v>388</v>
      </c>
      <c r="G13" s="107">
        <v>3.15</v>
      </c>
      <c r="H13" s="108" t="s">
        <v>389</v>
      </c>
      <c r="I13" s="109">
        <v>11000</v>
      </c>
      <c r="J13" s="110">
        <v>3100</v>
      </c>
      <c r="K13" s="109">
        <f>(I13+J13)*2</f>
        <v>28200</v>
      </c>
      <c r="L13" s="109"/>
      <c r="M13" s="111"/>
      <c r="N13" s="112"/>
      <c r="O13" s="113"/>
      <c r="P13" s="114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</row>
    <row r="14" spans="1:32" s="116" customFormat="1" ht="31.5" x14ac:dyDescent="0.25">
      <c r="A14" s="102"/>
      <c r="B14" s="103">
        <v>2</v>
      </c>
      <c r="C14" s="105" t="s">
        <v>142</v>
      </c>
      <c r="D14" s="105" t="s">
        <v>143</v>
      </c>
      <c r="E14" s="105" t="s">
        <v>387</v>
      </c>
      <c r="F14" s="106" t="s">
        <v>388</v>
      </c>
      <c r="G14" s="107">
        <v>3.71</v>
      </c>
      <c r="H14" s="108" t="s">
        <v>389</v>
      </c>
      <c r="I14" s="109">
        <v>11000</v>
      </c>
      <c r="J14" s="110">
        <v>3100</v>
      </c>
      <c r="K14" s="109">
        <f t="shared" ref="K14:K77" si="0">(I14+J14)*2</f>
        <v>28200</v>
      </c>
      <c r="L14" s="109"/>
      <c r="M14" s="111"/>
      <c r="N14" s="112"/>
      <c r="O14" s="113"/>
      <c r="P14" s="114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</row>
    <row r="15" spans="1:32" s="116" customFormat="1" ht="31.5" x14ac:dyDescent="0.25">
      <c r="A15" s="102"/>
      <c r="B15" s="103">
        <v>3</v>
      </c>
      <c r="C15" s="105" t="s">
        <v>144</v>
      </c>
      <c r="D15" s="105" t="s">
        <v>145</v>
      </c>
      <c r="E15" s="105" t="s">
        <v>387</v>
      </c>
      <c r="F15" s="106" t="s">
        <v>388</v>
      </c>
      <c r="G15" s="107">
        <v>3.43</v>
      </c>
      <c r="H15" s="108" t="s">
        <v>389</v>
      </c>
      <c r="I15" s="109">
        <v>11000</v>
      </c>
      <c r="J15" s="110">
        <v>3100</v>
      </c>
      <c r="K15" s="109">
        <f t="shared" si="0"/>
        <v>28200</v>
      </c>
      <c r="L15" s="109"/>
      <c r="M15" s="111"/>
      <c r="N15" s="112"/>
      <c r="O15" s="113"/>
      <c r="P15" s="114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1:32" s="116" customFormat="1" ht="31.5" x14ac:dyDescent="0.25">
      <c r="A16" s="102"/>
      <c r="B16" s="103">
        <v>4</v>
      </c>
      <c r="C16" s="105" t="s">
        <v>146</v>
      </c>
      <c r="D16" s="105" t="s">
        <v>147</v>
      </c>
      <c r="E16" s="105" t="s">
        <v>387</v>
      </c>
      <c r="F16" s="106" t="s">
        <v>388</v>
      </c>
      <c r="G16" s="107">
        <v>3.71</v>
      </c>
      <c r="H16" s="108" t="s">
        <v>389</v>
      </c>
      <c r="I16" s="109">
        <v>11000</v>
      </c>
      <c r="J16" s="110">
        <v>3100</v>
      </c>
      <c r="K16" s="109">
        <f t="shared" si="0"/>
        <v>28200</v>
      </c>
      <c r="L16" s="109"/>
      <c r="M16" s="111"/>
      <c r="N16" s="112"/>
      <c r="O16" s="113"/>
      <c r="P16" s="114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</row>
    <row r="17" spans="1:32" s="116" customFormat="1" ht="31.5" x14ac:dyDescent="0.25">
      <c r="A17" s="102"/>
      <c r="B17" s="103">
        <v>5</v>
      </c>
      <c r="C17" s="105" t="s">
        <v>148</v>
      </c>
      <c r="D17" s="105" t="s">
        <v>149</v>
      </c>
      <c r="E17" s="105" t="s">
        <v>387</v>
      </c>
      <c r="F17" s="106" t="s">
        <v>388</v>
      </c>
      <c r="G17" s="107">
        <v>3.96</v>
      </c>
      <c r="H17" s="108" t="s">
        <v>389</v>
      </c>
      <c r="I17" s="109">
        <v>11000</v>
      </c>
      <c r="J17" s="110">
        <v>3100</v>
      </c>
      <c r="K17" s="109">
        <f t="shared" si="0"/>
        <v>28200</v>
      </c>
      <c r="L17" s="109"/>
      <c r="M17" s="111"/>
      <c r="N17" s="112"/>
      <c r="O17" s="113"/>
      <c r="P17" s="114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</row>
    <row r="18" spans="1:32" s="116" customFormat="1" ht="31.5" x14ac:dyDescent="0.25">
      <c r="A18" s="102"/>
      <c r="B18" s="103">
        <v>6</v>
      </c>
      <c r="C18" s="105" t="s">
        <v>150</v>
      </c>
      <c r="D18" s="105" t="s">
        <v>151</v>
      </c>
      <c r="E18" s="105" t="s">
        <v>387</v>
      </c>
      <c r="F18" s="106" t="s">
        <v>388</v>
      </c>
      <c r="G18" s="107">
        <v>3.88</v>
      </c>
      <c r="H18" s="108" t="s">
        <v>389</v>
      </c>
      <c r="I18" s="109">
        <v>11000</v>
      </c>
      <c r="J18" s="110">
        <v>3100</v>
      </c>
      <c r="K18" s="109">
        <f t="shared" si="0"/>
        <v>28200</v>
      </c>
      <c r="L18" s="109"/>
      <c r="M18" s="111"/>
      <c r="N18" s="112"/>
      <c r="O18" s="113"/>
      <c r="P18" s="114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</row>
    <row r="19" spans="1:32" s="116" customFormat="1" ht="31.5" x14ac:dyDescent="0.25">
      <c r="A19" s="102"/>
      <c r="B19" s="103">
        <v>7</v>
      </c>
      <c r="C19" s="105" t="s">
        <v>152</v>
      </c>
      <c r="D19" s="105" t="s">
        <v>153</v>
      </c>
      <c r="E19" s="105" t="s">
        <v>387</v>
      </c>
      <c r="F19" s="106" t="s">
        <v>388</v>
      </c>
      <c r="G19" s="107">
        <v>3.94</v>
      </c>
      <c r="H19" s="108" t="s">
        <v>389</v>
      </c>
      <c r="I19" s="109">
        <v>11000</v>
      </c>
      <c r="J19" s="110">
        <v>3100</v>
      </c>
      <c r="K19" s="109">
        <f t="shared" si="0"/>
        <v>28200</v>
      </c>
      <c r="L19" s="109"/>
      <c r="M19" s="111"/>
      <c r="N19" s="112"/>
      <c r="O19" s="113"/>
      <c r="P19" s="114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</row>
    <row r="20" spans="1:32" s="116" customFormat="1" ht="31.5" x14ac:dyDescent="0.25">
      <c r="A20" s="102"/>
      <c r="B20" s="103">
        <v>8</v>
      </c>
      <c r="C20" s="105" t="s">
        <v>154</v>
      </c>
      <c r="D20" s="105" t="s">
        <v>155</v>
      </c>
      <c r="E20" s="105" t="s">
        <v>387</v>
      </c>
      <c r="F20" s="106" t="s">
        <v>388</v>
      </c>
      <c r="G20" s="107">
        <v>3.58</v>
      </c>
      <c r="H20" s="108" t="s">
        <v>389</v>
      </c>
      <c r="I20" s="109">
        <v>11000</v>
      </c>
      <c r="J20" s="110">
        <v>3100</v>
      </c>
      <c r="K20" s="109">
        <f t="shared" si="0"/>
        <v>28200</v>
      </c>
      <c r="L20" s="109"/>
      <c r="M20" s="111"/>
      <c r="N20" s="112"/>
      <c r="O20" s="113"/>
      <c r="P20" s="114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</row>
    <row r="21" spans="1:32" s="116" customFormat="1" ht="31.5" x14ac:dyDescent="0.25">
      <c r="A21" s="102"/>
      <c r="B21" s="103">
        <v>9</v>
      </c>
      <c r="C21" s="105" t="s">
        <v>156</v>
      </c>
      <c r="D21" s="105" t="s">
        <v>157</v>
      </c>
      <c r="E21" s="105" t="s">
        <v>387</v>
      </c>
      <c r="F21" s="106" t="s">
        <v>388</v>
      </c>
      <c r="G21" s="107">
        <v>3.46</v>
      </c>
      <c r="H21" s="108" t="s">
        <v>389</v>
      </c>
      <c r="I21" s="109">
        <v>11000</v>
      </c>
      <c r="J21" s="110">
        <v>3100</v>
      </c>
      <c r="K21" s="109">
        <f t="shared" si="0"/>
        <v>28200</v>
      </c>
      <c r="L21" s="109"/>
      <c r="M21" s="111"/>
      <c r="N21" s="112"/>
      <c r="O21" s="113"/>
      <c r="P21" s="114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</row>
    <row r="22" spans="1:32" s="116" customFormat="1" ht="31.5" x14ac:dyDescent="0.25">
      <c r="A22" s="102"/>
      <c r="B22" s="103">
        <v>10</v>
      </c>
      <c r="C22" s="105" t="s">
        <v>158</v>
      </c>
      <c r="D22" s="105" t="s">
        <v>159</v>
      </c>
      <c r="E22" s="105" t="s">
        <v>387</v>
      </c>
      <c r="F22" s="106" t="s">
        <v>388</v>
      </c>
      <c r="G22" s="107">
        <v>3.06</v>
      </c>
      <c r="H22" s="108" t="s">
        <v>389</v>
      </c>
      <c r="I22" s="109">
        <v>11000</v>
      </c>
      <c r="J22" s="110">
        <v>3100</v>
      </c>
      <c r="K22" s="109">
        <f t="shared" si="0"/>
        <v>28200</v>
      </c>
      <c r="L22" s="109"/>
      <c r="M22" s="111"/>
      <c r="N22" s="112"/>
      <c r="O22" s="113"/>
      <c r="P22" s="114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</row>
    <row r="23" spans="1:32" s="116" customFormat="1" ht="31.5" x14ac:dyDescent="0.25">
      <c r="A23" s="102"/>
      <c r="B23" s="103">
        <v>11</v>
      </c>
      <c r="C23" s="105" t="s">
        <v>160</v>
      </c>
      <c r="D23" s="105" t="s">
        <v>161</v>
      </c>
      <c r="E23" s="105" t="s">
        <v>387</v>
      </c>
      <c r="F23" s="106" t="s">
        <v>388</v>
      </c>
      <c r="G23" s="107">
        <v>3.61</v>
      </c>
      <c r="H23" s="108" t="s">
        <v>389</v>
      </c>
      <c r="I23" s="109">
        <v>11000</v>
      </c>
      <c r="J23" s="110">
        <v>3100</v>
      </c>
      <c r="K23" s="109">
        <f t="shared" si="0"/>
        <v>28200</v>
      </c>
      <c r="L23" s="109"/>
      <c r="M23" s="111"/>
      <c r="N23" s="112"/>
      <c r="O23" s="113"/>
      <c r="P23" s="114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</row>
    <row r="24" spans="1:32" s="116" customFormat="1" ht="31.5" x14ac:dyDescent="0.25">
      <c r="A24" s="102"/>
      <c r="B24" s="103">
        <v>12</v>
      </c>
      <c r="C24" s="105" t="s">
        <v>162</v>
      </c>
      <c r="D24" s="105" t="s">
        <v>163</v>
      </c>
      <c r="E24" s="105" t="s">
        <v>387</v>
      </c>
      <c r="F24" s="106" t="s">
        <v>388</v>
      </c>
      <c r="G24" s="107">
        <v>3.42</v>
      </c>
      <c r="H24" s="108" t="s">
        <v>389</v>
      </c>
      <c r="I24" s="109">
        <v>11000</v>
      </c>
      <c r="J24" s="110">
        <v>3100</v>
      </c>
      <c r="K24" s="109">
        <f t="shared" si="0"/>
        <v>28200</v>
      </c>
      <c r="L24" s="109"/>
      <c r="M24" s="111"/>
      <c r="N24" s="112"/>
      <c r="O24" s="113"/>
      <c r="P24" s="114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</row>
    <row r="25" spans="1:32" s="116" customFormat="1" ht="31.5" x14ac:dyDescent="0.25">
      <c r="A25" s="102"/>
      <c r="B25" s="103">
        <v>13</v>
      </c>
      <c r="C25" s="105" t="s">
        <v>164</v>
      </c>
      <c r="D25" s="105" t="s">
        <v>165</v>
      </c>
      <c r="E25" s="105" t="s">
        <v>387</v>
      </c>
      <c r="F25" s="106" t="s">
        <v>388</v>
      </c>
      <c r="G25" s="107">
        <v>4</v>
      </c>
      <c r="H25" s="108" t="s">
        <v>389</v>
      </c>
      <c r="I25" s="109">
        <v>11000</v>
      </c>
      <c r="J25" s="110">
        <v>3100</v>
      </c>
      <c r="K25" s="109">
        <f t="shared" si="0"/>
        <v>28200</v>
      </c>
      <c r="L25" s="109"/>
      <c r="M25" s="111"/>
      <c r="N25" s="112"/>
      <c r="O25" s="113"/>
      <c r="P25" s="114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</row>
    <row r="26" spans="1:32" s="116" customFormat="1" ht="31.5" x14ac:dyDescent="0.25">
      <c r="A26" s="102"/>
      <c r="B26" s="103">
        <v>14</v>
      </c>
      <c r="C26" s="104" t="s">
        <v>54</v>
      </c>
      <c r="D26" s="104" t="s">
        <v>55</v>
      </c>
      <c r="E26" s="104" t="s">
        <v>56</v>
      </c>
      <c r="F26" s="106" t="s">
        <v>388</v>
      </c>
      <c r="G26" s="107">
        <v>3.83</v>
      </c>
      <c r="H26" s="108" t="s">
        <v>389</v>
      </c>
      <c r="I26" s="109">
        <v>11000</v>
      </c>
      <c r="J26" s="110">
        <v>5600</v>
      </c>
      <c r="K26" s="109">
        <f t="shared" si="0"/>
        <v>33200</v>
      </c>
      <c r="L26" s="109"/>
      <c r="M26" s="111"/>
      <c r="N26" s="112"/>
      <c r="O26" s="113"/>
      <c r="P26" s="114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</row>
    <row r="27" spans="1:32" s="116" customFormat="1" ht="31.5" x14ac:dyDescent="0.25">
      <c r="A27" s="102"/>
      <c r="B27" s="103">
        <v>15</v>
      </c>
      <c r="C27" s="104" t="s">
        <v>75</v>
      </c>
      <c r="D27" s="104" t="s">
        <v>76</v>
      </c>
      <c r="E27" s="104" t="s">
        <v>56</v>
      </c>
      <c r="F27" s="106" t="s">
        <v>388</v>
      </c>
      <c r="G27" s="107">
        <v>3.64</v>
      </c>
      <c r="H27" s="108" t="s">
        <v>389</v>
      </c>
      <c r="I27" s="109">
        <v>11000</v>
      </c>
      <c r="J27" s="110">
        <v>5600</v>
      </c>
      <c r="K27" s="109">
        <f t="shared" si="0"/>
        <v>33200</v>
      </c>
      <c r="L27" s="109"/>
      <c r="M27" s="111"/>
      <c r="N27" s="112"/>
      <c r="O27" s="113"/>
      <c r="P27" s="114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</row>
    <row r="28" spans="1:32" s="116" customFormat="1" ht="31.5" x14ac:dyDescent="0.25">
      <c r="A28" s="102"/>
      <c r="B28" s="103">
        <v>16</v>
      </c>
      <c r="C28" s="104" t="s">
        <v>81</v>
      </c>
      <c r="D28" s="104" t="s">
        <v>82</v>
      </c>
      <c r="E28" s="104" t="s">
        <v>56</v>
      </c>
      <c r="F28" s="106" t="s">
        <v>388</v>
      </c>
      <c r="G28" s="107">
        <v>3.27</v>
      </c>
      <c r="H28" s="108" t="s">
        <v>389</v>
      </c>
      <c r="I28" s="109">
        <v>11000</v>
      </c>
      <c r="J28" s="110">
        <v>5600</v>
      </c>
      <c r="K28" s="109">
        <f t="shared" si="0"/>
        <v>33200</v>
      </c>
      <c r="L28" s="109"/>
      <c r="M28" s="111"/>
      <c r="N28" s="112"/>
      <c r="O28" s="113"/>
      <c r="P28" s="114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</row>
    <row r="29" spans="1:32" s="116" customFormat="1" ht="31.5" x14ac:dyDescent="0.25">
      <c r="A29" s="102"/>
      <c r="B29" s="103">
        <v>17</v>
      </c>
      <c r="C29" s="104" t="s">
        <v>97</v>
      </c>
      <c r="D29" s="104" t="s">
        <v>98</v>
      </c>
      <c r="E29" s="104" t="s">
        <v>56</v>
      </c>
      <c r="F29" s="106" t="s">
        <v>388</v>
      </c>
      <c r="G29" s="107">
        <v>3.21</v>
      </c>
      <c r="H29" s="108" t="s">
        <v>389</v>
      </c>
      <c r="I29" s="109">
        <v>11000</v>
      </c>
      <c r="J29" s="110">
        <v>5600</v>
      </c>
      <c r="K29" s="109">
        <f t="shared" si="0"/>
        <v>33200</v>
      </c>
      <c r="L29" s="109"/>
      <c r="M29" s="111"/>
      <c r="N29" s="112"/>
      <c r="O29" s="113"/>
      <c r="P29" s="114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</row>
    <row r="30" spans="1:32" s="116" customFormat="1" ht="31.5" x14ac:dyDescent="0.25">
      <c r="A30" s="102"/>
      <c r="B30" s="103">
        <v>18</v>
      </c>
      <c r="C30" s="104" t="s">
        <v>120</v>
      </c>
      <c r="D30" s="104" t="s">
        <v>121</v>
      </c>
      <c r="E30" s="104" t="s">
        <v>56</v>
      </c>
      <c r="F30" s="106" t="s">
        <v>388</v>
      </c>
      <c r="G30" s="107">
        <v>3.38</v>
      </c>
      <c r="H30" s="108" t="s">
        <v>389</v>
      </c>
      <c r="I30" s="109">
        <v>11000</v>
      </c>
      <c r="J30" s="110">
        <v>5600</v>
      </c>
      <c r="K30" s="109">
        <f t="shared" si="0"/>
        <v>33200</v>
      </c>
      <c r="L30" s="109"/>
      <c r="M30" s="111"/>
      <c r="N30" s="112"/>
      <c r="O30" s="113"/>
      <c r="P30" s="114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</row>
    <row r="31" spans="1:32" s="116" customFormat="1" ht="31.5" x14ac:dyDescent="0.25">
      <c r="A31" s="102"/>
      <c r="B31" s="103">
        <v>19</v>
      </c>
      <c r="C31" s="117" t="s">
        <v>166</v>
      </c>
      <c r="D31" s="117" t="s">
        <v>167</v>
      </c>
      <c r="E31" s="104" t="s">
        <v>56</v>
      </c>
      <c r="F31" s="106" t="s">
        <v>388</v>
      </c>
      <c r="G31" s="107">
        <v>3.01</v>
      </c>
      <c r="H31" s="108" t="s">
        <v>389</v>
      </c>
      <c r="I31" s="109">
        <v>11000</v>
      </c>
      <c r="J31" s="110">
        <v>5600</v>
      </c>
      <c r="K31" s="109">
        <f t="shared" si="0"/>
        <v>33200</v>
      </c>
      <c r="L31" s="109"/>
      <c r="M31" s="111"/>
      <c r="N31" s="112"/>
      <c r="O31" s="113"/>
      <c r="P31" s="114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</row>
    <row r="32" spans="1:32" s="116" customFormat="1" ht="31.5" x14ac:dyDescent="0.25">
      <c r="A32" s="102"/>
      <c r="B32" s="103">
        <v>20</v>
      </c>
      <c r="C32" s="105" t="s">
        <v>168</v>
      </c>
      <c r="D32" s="105" t="s">
        <v>169</v>
      </c>
      <c r="E32" s="105" t="s">
        <v>56</v>
      </c>
      <c r="F32" s="106" t="s">
        <v>388</v>
      </c>
      <c r="G32" s="107">
        <v>3.43</v>
      </c>
      <c r="H32" s="108" t="s">
        <v>389</v>
      </c>
      <c r="I32" s="109">
        <v>11000</v>
      </c>
      <c r="J32" s="110">
        <v>5600</v>
      </c>
      <c r="K32" s="109">
        <f t="shared" si="0"/>
        <v>33200</v>
      </c>
      <c r="L32" s="109"/>
      <c r="M32" s="111"/>
      <c r="N32" s="112"/>
      <c r="O32" s="113"/>
      <c r="P32" s="114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</row>
    <row r="33" spans="1:32" s="116" customFormat="1" ht="31.5" x14ac:dyDescent="0.25">
      <c r="A33" s="102"/>
      <c r="B33" s="103">
        <v>21</v>
      </c>
      <c r="C33" s="105" t="s">
        <v>170</v>
      </c>
      <c r="D33" s="105" t="s">
        <v>171</v>
      </c>
      <c r="E33" s="105" t="s">
        <v>56</v>
      </c>
      <c r="F33" s="106" t="s">
        <v>388</v>
      </c>
      <c r="G33" s="107">
        <v>3.43</v>
      </c>
      <c r="H33" s="108" t="s">
        <v>389</v>
      </c>
      <c r="I33" s="109">
        <v>11000</v>
      </c>
      <c r="J33" s="110">
        <v>5600</v>
      </c>
      <c r="K33" s="109">
        <f t="shared" si="0"/>
        <v>33200</v>
      </c>
      <c r="L33" s="109"/>
      <c r="M33" s="111"/>
      <c r="N33" s="112"/>
      <c r="O33" s="113"/>
      <c r="P33" s="114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</row>
    <row r="34" spans="1:32" s="116" customFormat="1" ht="31.5" x14ac:dyDescent="0.25">
      <c r="A34" s="102"/>
      <c r="B34" s="103">
        <v>22</v>
      </c>
      <c r="C34" s="105" t="s">
        <v>172</v>
      </c>
      <c r="D34" s="105" t="s">
        <v>173</v>
      </c>
      <c r="E34" s="105" t="s">
        <v>56</v>
      </c>
      <c r="F34" s="106" t="s">
        <v>388</v>
      </c>
      <c r="G34" s="107">
        <v>3.43</v>
      </c>
      <c r="H34" s="108" t="s">
        <v>389</v>
      </c>
      <c r="I34" s="109">
        <v>11000</v>
      </c>
      <c r="J34" s="110">
        <v>5600</v>
      </c>
      <c r="K34" s="109">
        <f t="shared" si="0"/>
        <v>33200</v>
      </c>
      <c r="L34" s="109"/>
      <c r="M34" s="111"/>
      <c r="N34" s="112"/>
      <c r="O34" s="113"/>
      <c r="P34" s="114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</row>
    <row r="35" spans="1:32" s="116" customFormat="1" ht="31.5" x14ac:dyDescent="0.25">
      <c r="A35" s="102"/>
      <c r="B35" s="103">
        <v>23</v>
      </c>
      <c r="C35" s="105" t="s">
        <v>174</v>
      </c>
      <c r="D35" s="105" t="s">
        <v>175</v>
      </c>
      <c r="E35" s="105" t="s">
        <v>56</v>
      </c>
      <c r="F35" s="106" t="s">
        <v>388</v>
      </c>
      <c r="G35" s="107">
        <v>3.43</v>
      </c>
      <c r="H35" s="108" t="s">
        <v>389</v>
      </c>
      <c r="I35" s="109">
        <v>11000</v>
      </c>
      <c r="J35" s="110">
        <v>5600</v>
      </c>
      <c r="K35" s="109">
        <f t="shared" si="0"/>
        <v>33200</v>
      </c>
      <c r="L35" s="109"/>
      <c r="M35" s="111"/>
      <c r="N35" s="112"/>
      <c r="O35" s="113"/>
      <c r="P35" s="114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</row>
    <row r="36" spans="1:32" s="116" customFormat="1" ht="31.5" x14ac:dyDescent="0.25">
      <c r="A36" s="102"/>
      <c r="B36" s="103">
        <v>24</v>
      </c>
      <c r="C36" s="105" t="s">
        <v>176</v>
      </c>
      <c r="D36" s="105" t="s">
        <v>108</v>
      </c>
      <c r="E36" s="105" t="s">
        <v>56</v>
      </c>
      <c r="F36" s="106" t="s">
        <v>388</v>
      </c>
      <c r="G36" s="107">
        <v>3.43</v>
      </c>
      <c r="H36" s="108" t="s">
        <v>389</v>
      </c>
      <c r="I36" s="109">
        <v>11000</v>
      </c>
      <c r="J36" s="110">
        <v>5600</v>
      </c>
      <c r="K36" s="109">
        <f t="shared" si="0"/>
        <v>33200</v>
      </c>
      <c r="L36" s="109"/>
      <c r="M36" s="111"/>
      <c r="N36" s="112"/>
      <c r="O36" s="113"/>
      <c r="P36" s="114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</row>
    <row r="37" spans="1:32" s="116" customFormat="1" ht="31.5" x14ac:dyDescent="0.25">
      <c r="A37" s="102"/>
      <c r="B37" s="103">
        <v>25</v>
      </c>
      <c r="C37" s="105" t="s">
        <v>177</v>
      </c>
      <c r="D37" s="105" t="s">
        <v>178</v>
      </c>
      <c r="E37" s="105" t="s">
        <v>56</v>
      </c>
      <c r="F37" s="106" t="s">
        <v>388</v>
      </c>
      <c r="G37" s="107">
        <v>3.43</v>
      </c>
      <c r="H37" s="108" t="s">
        <v>389</v>
      </c>
      <c r="I37" s="109">
        <v>11000</v>
      </c>
      <c r="J37" s="110">
        <v>5600</v>
      </c>
      <c r="K37" s="109">
        <f t="shared" si="0"/>
        <v>33200</v>
      </c>
      <c r="L37" s="109"/>
      <c r="M37" s="111"/>
      <c r="N37" s="112"/>
      <c r="O37" s="113"/>
      <c r="P37" s="114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</row>
    <row r="38" spans="1:32" s="116" customFormat="1" ht="31.5" x14ac:dyDescent="0.25">
      <c r="A38" s="102"/>
      <c r="B38" s="103">
        <v>26</v>
      </c>
      <c r="C38" s="105" t="s">
        <v>179</v>
      </c>
      <c r="D38" s="105" t="s">
        <v>180</v>
      </c>
      <c r="E38" s="105" t="s">
        <v>56</v>
      </c>
      <c r="F38" s="106" t="s">
        <v>388</v>
      </c>
      <c r="G38" s="107">
        <v>3.43</v>
      </c>
      <c r="H38" s="108" t="s">
        <v>389</v>
      </c>
      <c r="I38" s="109">
        <v>11000</v>
      </c>
      <c r="J38" s="110">
        <v>5600</v>
      </c>
      <c r="K38" s="109">
        <f t="shared" si="0"/>
        <v>33200</v>
      </c>
      <c r="L38" s="109"/>
      <c r="M38" s="111"/>
      <c r="N38" s="112"/>
      <c r="O38" s="113"/>
      <c r="P38" s="114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</row>
    <row r="39" spans="1:32" s="116" customFormat="1" ht="31.5" x14ac:dyDescent="0.25">
      <c r="A39" s="102"/>
      <c r="B39" s="103">
        <v>27</v>
      </c>
      <c r="C39" s="105" t="s">
        <v>181</v>
      </c>
      <c r="D39" s="105" t="s">
        <v>182</v>
      </c>
      <c r="E39" s="105" t="s">
        <v>56</v>
      </c>
      <c r="F39" s="106" t="s">
        <v>388</v>
      </c>
      <c r="G39" s="107">
        <v>3.4</v>
      </c>
      <c r="H39" s="108" t="s">
        <v>389</v>
      </c>
      <c r="I39" s="109">
        <v>11000</v>
      </c>
      <c r="J39" s="110">
        <v>5600</v>
      </c>
      <c r="K39" s="109">
        <f t="shared" si="0"/>
        <v>33200</v>
      </c>
      <c r="L39" s="109"/>
      <c r="M39" s="111"/>
      <c r="N39" s="112"/>
      <c r="O39" s="113"/>
      <c r="P39" s="114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</row>
    <row r="40" spans="1:32" s="116" customFormat="1" ht="31.5" x14ac:dyDescent="0.25">
      <c r="A40" s="102"/>
      <c r="B40" s="103">
        <v>28</v>
      </c>
      <c r="C40" s="105" t="s">
        <v>183</v>
      </c>
      <c r="D40" s="105" t="s">
        <v>184</v>
      </c>
      <c r="E40" s="105" t="s">
        <v>56</v>
      </c>
      <c r="F40" s="106" t="s">
        <v>388</v>
      </c>
      <c r="G40" s="107">
        <v>3.55</v>
      </c>
      <c r="H40" s="108" t="s">
        <v>389</v>
      </c>
      <c r="I40" s="109">
        <v>11000</v>
      </c>
      <c r="J40" s="110">
        <v>5600</v>
      </c>
      <c r="K40" s="109">
        <f t="shared" si="0"/>
        <v>33200</v>
      </c>
      <c r="L40" s="109"/>
      <c r="M40" s="111"/>
      <c r="N40" s="112"/>
      <c r="O40" s="113"/>
      <c r="P40" s="114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</row>
    <row r="41" spans="1:32" s="116" customFormat="1" ht="31.5" x14ac:dyDescent="0.25">
      <c r="A41" s="102"/>
      <c r="B41" s="103">
        <v>29</v>
      </c>
      <c r="C41" s="105" t="s">
        <v>185</v>
      </c>
      <c r="D41" s="105" t="s">
        <v>186</v>
      </c>
      <c r="E41" s="105" t="s">
        <v>56</v>
      </c>
      <c r="F41" s="106" t="s">
        <v>388</v>
      </c>
      <c r="G41" s="107">
        <v>3.88</v>
      </c>
      <c r="H41" s="108" t="s">
        <v>389</v>
      </c>
      <c r="I41" s="109">
        <v>11000</v>
      </c>
      <c r="J41" s="110">
        <v>5600</v>
      </c>
      <c r="K41" s="109">
        <f t="shared" si="0"/>
        <v>33200</v>
      </c>
      <c r="L41" s="109"/>
      <c r="M41" s="111"/>
      <c r="N41" s="112"/>
      <c r="O41" s="113"/>
      <c r="P41" s="114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</row>
    <row r="42" spans="1:32" s="116" customFormat="1" ht="31.5" x14ac:dyDescent="0.25">
      <c r="A42" s="102"/>
      <c r="B42" s="103">
        <v>30</v>
      </c>
      <c r="C42" s="104" t="s">
        <v>118</v>
      </c>
      <c r="D42" s="104" t="s">
        <v>119</v>
      </c>
      <c r="E42" s="104" t="s">
        <v>44</v>
      </c>
      <c r="F42" s="106" t="s">
        <v>388</v>
      </c>
      <c r="G42" s="107">
        <v>3.73</v>
      </c>
      <c r="H42" s="108" t="s">
        <v>389</v>
      </c>
      <c r="I42" s="109">
        <v>11000</v>
      </c>
      <c r="J42" s="110">
        <v>5600</v>
      </c>
      <c r="K42" s="109">
        <f t="shared" si="0"/>
        <v>33200</v>
      </c>
      <c r="L42" s="109"/>
      <c r="M42" s="111"/>
      <c r="N42" s="112"/>
      <c r="O42" s="113"/>
      <c r="P42" s="114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</row>
    <row r="43" spans="1:32" s="116" customFormat="1" ht="31.5" x14ac:dyDescent="0.25">
      <c r="A43" s="102"/>
      <c r="B43" s="103">
        <v>31</v>
      </c>
      <c r="C43" s="105" t="s">
        <v>187</v>
      </c>
      <c r="D43" s="105" t="s">
        <v>188</v>
      </c>
      <c r="E43" s="105" t="s">
        <v>44</v>
      </c>
      <c r="F43" s="106" t="s">
        <v>388</v>
      </c>
      <c r="G43" s="107">
        <v>3.53</v>
      </c>
      <c r="H43" s="108" t="s">
        <v>389</v>
      </c>
      <c r="I43" s="109">
        <v>11000</v>
      </c>
      <c r="J43" s="110">
        <v>5600</v>
      </c>
      <c r="K43" s="109">
        <f t="shared" si="0"/>
        <v>33200</v>
      </c>
      <c r="L43" s="109"/>
      <c r="M43" s="111"/>
      <c r="N43" s="112"/>
      <c r="O43" s="113"/>
      <c r="P43" s="114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</row>
    <row r="44" spans="1:32" s="116" customFormat="1" ht="31.5" x14ac:dyDescent="0.25">
      <c r="A44" s="102"/>
      <c r="B44" s="103">
        <v>32</v>
      </c>
      <c r="C44" s="105" t="s">
        <v>189</v>
      </c>
      <c r="D44" s="105" t="s">
        <v>190</v>
      </c>
      <c r="E44" s="105" t="s">
        <v>44</v>
      </c>
      <c r="F44" s="106" t="s">
        <v>388</v>
      </c>
      <c r="G44" s="107">
        <v>3.74</v>
      </c>
      <c r="H44" s="108" t="s">
        <v>389</v>
      </c>
      <c r="I44" s="109">
        <v>11000</v>
      </c>
      <c r="J44" s="110">
        <v>5600</v>
      </c>
      <c r="K44" s="109">
        <f t="shared" si="0"/>
        <v>33200</v>
      </c>
      <c r="L44" s="109"/>
      <c r="M44" s="111"/>
      <c r="N44" s="112"/>
      <c r="O44" s="113"/>
      <c r="P44" s="114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</row>
    <row r="45" spans="1:32" s="116" customFormat="1" ht="31.5" x14ac:dyDescent="0.25">
      <c r="A45" s="102"/>
      <c r="B45" s="103">
        <v>33</v>
      </c>
      <c r="C45" s="105" t="s">
        <v>191</v>
      </c>
      <c r="D45" s="105" t="s">
        <v>192</v>
      </c>
      <c r="E45" s="105" t="s">
        <v>44</v>
      </c>
      <c r="F45" s="106" t="s">
        <v>388</v>
      </c>
      <c r="G45" s="107">
        <v>3.46</v>
      </c>
      <c r="H45" s="108" t="s">
        <v>389</v>
      </c>
      <c r="I45" s="109">
        <v>11000</v>
      </c>
      <c r="J45" s="110">
        <v>5600</v>
      </c>
      <c r="K45" s="109">
        <f t="shared" si="0"/>
        <v>33200</v>
      </c>
      <c r="L45" s="109"/>
      <c r="M45" s="111"/>
      <c r="N45" s="112"/>
      <c r="O45" s="113"/>
      <c r="P45" s="114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</row>
    <row r="46" spans="1:32" s="116" customFormat="1" ht="31.5" x14ac:dyDescent="0.25">
      <c r="A46" s="102"/>
      <c r="B46" s="103">
        <v>34</v>
      </c>
      <c r="C46" s="105" t="s">
        <v>193</v>
      </c>
      <c r="D46" s="105" t="s">
        <v>194</v>
      </c>
      <c r="E46" s="105" t="s">
        <v>44</v>
      </c>
      <c r="F46" s="106" t="s">
        <v>388</v>
      </c>
      <c r="G46" s="107">
        <v>3.84</v>
      </c>
      <c r="H46" s="108" t="s">
        <v>389</v>
      </c>
      <c r="I46" s="109">
        <v>11000</v>
      </c>
      <c r="J46" s="110">
        <v>5600</v>
      </c>
      <c r="K46" s="109">
        <f t="shared" si="0"/>
        <v>33200</v>
      </c>
      <c r="L46" s="109"/>
      <c r="M46" s="111"/>
      <c r="N46" s="112"/>
      <c r="O46" s="113"/>
      <c r="P46" s="114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</row>
    <row r="47" spans="1:32" s="116" customFormat="1" ht="31.5" x14ac:dyDescent="0.25">
      <c r="A47" s="102"/>
      <c r="B47" s="103">
        <v>35</v>
      </c>
      <c r="C47" s="105" t="s">
        <v>195</v>
      </c>
      <c r="D47" s="105" t="s">
        <v>196</v>
      </c>
      <c r="E47" s="105" t="s">
        <v>44</v>
      </c>
      <c r="F47" s="106" t="s">
        <v>388</v>
      </c>
      <c r="G47" s="107">
        <v>3.01</v>
      </c>
      <c r="H47" s="108" t="s">
        <v>389</v>
      </c>
      <c r="I47" s="109">
        <v>11000</v>
      </c>
      <c r="J47" s="110">
        <v>5600</v>
      </c>
      <c r="K47" s="109">
        <f t="shared" si="0"/>
        <v>33200</v>
      </c>
      <c r="L47" s="109"/>
      <c r="M47" s="111"/>
      <c r="N47" s="112"/>
      <c r="O47" s="113"/>
      <c r="P47" s="114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</row>
    <row r="48" spans="1:32" s="116" customFormat="1" ht="31.5" x14ac:dyDescent="0.25">
      <c r="A48" s="102"/>
      <c r="B48" s="103">
        <v>36</v>
      </c>
      <c r="C48" s="105" t="s">
        <v>197</v>
      </c>
      <c r="D48" s="105" t="s">
        <v>198</v>
      </c>
      <c r="E48" s="105" t="s">
        <v>44</v>
      </c>
      <c r="F48" s="106" t="s">
        <v>388</v>
      </c>
      <c r="G48" s="107">
        <v>3.96</v>
      </c>
      <c r="H48" s="108" t="s">
        <v>389</v>
      </c>
      <c r="I48" s="109">
        <v>11000</v>
      </c>
      <c r="J48" s="110">
        <v>5600</v>
      </c>
      <c r="K48" s="109">
        <f t="shared" si="0"/>
        <v>33200</v>
      </c>
      <c r="L48" s="109"/>
      <c r="M48" s="111"/>
      <c r="N48" s="112"/>
      <c r="O48" s="113"/>
      <c r="P48" s="114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</row>
    <row r="49" spans="1:32" s="116" customFormat="1" ht="31.5" x14ac:dyDescent="0.25">
      <c r="A49" s="102"/>
      <c r="B49" s="103">
        <v>37</v>
      </c>
      <c r="C49" s="105" t="s">
        <v>199</v>
      </c>
      <c r="D49" s="105" t="s">
        <v>200</v>
      </c>
      <c r="E49" s="105" t="s">
        <v>44</v>
      </c>
      <c r="F49" s="106" t="s">
        <v>388</v>
      </c>
      <c r="G49" s="107">
        <v>3.3</v>
      </c>
      <c r="H49" s="108" t="s">
        <v>389</v>
      </c>
      <c r="I49" s="109">
        <v>11000</v>
      </c>
      <c r="J49" s="110">
        <v>5600</v>
      </c>
      <c r="K49" s="109">
        <f t="shared" si="0"/>
        <v>33200</v>
      </c>
      <c r="L49" s="109"/>
      <c r="M49" s="111"/>
      <c r="N49" s="112"/>
      <c r="O49" s="113"/>
      <c r="P49" s="114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</row>
    <row r="50" spans="1:32" s="116" customFormat="1" ht="31.5" x14ac:dyDescent="0.25">
      <c r="A50" s="102"/>
      <c r="B50" s="103">
        <v>38</v>
      </c>
      <c r="C50" s="105" t="s">
        <v>201</v>
      </c>
      <c r="D50" s="105" t="s">
        <v>202</v>
      </c>
      <c r="E50" s="105" t="s">
        <v>44</v>
      </c>
      <c r="F50" s="106" t="s">
        <v>388</v>
      </c>
      <c r="G50" s="107">
        <v>3.8</v>
      </c>
      <c r="H50" s="108" t="s">
        <v>389</v>
      </c>
      <c r="I50" s="109">
        <v>11000</v>
      </c>
      <c r="J50" s="110">
        <v>5600</v>
      </c>
      <c r="K50" s="109">
        <f t="shared" si="0"/>
        <v>33200</v>
      </c>
      <c r="L50" s="109"/>
      <c r="M50" s="111"/>
      <c r="N50" s="112"/>
      <c r="O50" s="113"/>
      <c r="P50" s="114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</row>
    <row r="51" spans="1:32" s="116" customFormat="1" ht="31.5" x14ac:dyDescent="0.25">
      <c r="A51" s="102"/>
      <c r="B51" s="103">
        <v>39</v>
      </c>
      <c r="C51" s="105" t="s">
        <v>203</v>
      </c>
      <c r="D51" s="105" t="s">
        <v>204</v>
      </c>
      <c r="E51" s="105" t="s">
        <v>44</v>
      </c>
      <c r="F51" s="106" t="s">
        <v>388</v>
      </c>
      <c r="G51" s="107">
        <v>3.39</v>
      </c>
      <c r="H51" s="108" t="s">
        <v>389</v>
      </c>
      <c r="I51" s="109">
        <v>11000</v>
      </c>
      <c r="J51" s="110">
        <v>5600</v>
      </c>
      <c r="K51" s="109">
        <f t="shared" si="0"/>
        <v>33200</v>
      </c>
      <c r="L51" s="109"/>
      <c r="M51" s="111"/>
      <c r="N51" s="112"/>
      <c r="O51" s="113"/>
      <c r="P51" s="114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</row>
    <row r="52" spans="1:32" s="116" customFormat="1" ht="31.5" x14ac:dyDescent="0.25">
      <c r="A52" s="102"/>
      <c r="B52" s="103">
        <v>40</v>
      </c>
      <c r="C52" s="105" t="s">
        <v>205</v>
      </c>
      <c r="D52" s="105" t="s">
        <v>206</v>
      </c>
      <c r="E52" s="105" t="s">
        <v>44</v>
      </c>
      <c r="F52" s="106" t="s">
        <v>388</v>
      </c>
      <c r="G52" s="107">
        <v>3.84</v>
      </c>
      <c r="H52" s="108" t="s">
        <v>389</v>
      </c>
      <c r="I52" s="109">
        <v>11000</v>
      </c>
      <c r="J52" s="110">
        <v>5600</v>
      </c>
      <c r="K52" s="109">
        <f t="shared" si="0"/>
        <v>33200</v>
      </c>
      <c r="L52" s="109"/>
      <c r="M52" s="111"/>
      <c r="N52" s="112"/>
      <c r="O52" s="113"/>
      <c r="P52" s="114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</row>
    <row r="53" spans="1:32" s="116" customFormat="1" ht="31.5" x14ac:dyDescent="0.25">
      <c r="A53" s="102"/>
      <c r="B53" s="103">
        <v>41</v>
      </c>
      <c r="C53" s="105" t="s">
        <v>207</v>
      </c>
      <c r="D53" s="105" t="s">
        <v>208</v>
      </c>
      <c r="E53" s="105" t="s">
        <v>44</v>
      </c>
      <c r="F53" s="106" t="s">
        <v>388</v>
      </c>
      <c r="G53" s="107">
        <v>3.52</v>
      </c>
      <c r="H53" s="108" t="s">
        <v>389</v>
      </c>
      <c r="I53" s="109">
        <v>11000</v>
      </c>
      <c r="J53" s="110">
        <v>5600</v>
      </c>
      <c r="K53" s="109">
        <f t="shared" si="0"/>
        <v>33200</v>
      </c>
      <c r="L53" s="109"/>
      <c r="M53" s="111"/>
      <c r="N53" s="112"/>
      <c r="O53" s="113"/>
      <c r="P53" s="114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</row>
    <row r="54" spans="1:32" s="116" customFormat="1" ht="31.5" x14ac:dyDescent="0.25">
      <c r="A54" s="102"/>
      <c r="B54" s="103">
        <v>42</v>
      </c>
      <c r="C54" s="105" t="s">
        <v>209</v>
      </c>
      <c r="D54" s="105" t="s">
        <v>210</v>
      </c>
      <c r="E54" s="105" t="s">
        <v>44</v>
      </c>
      <c r="F54" s="106" t="s">
        <v>388</v>
      </c>
      <c r="G54" s="107">
        <v>3.55</v>
      </c>
      <c r="H54" s="108" t="s">
        <v>389</v>
      </c>
      <c r="I54" s="109">
        <v>11000</v>
      </c>
      <c r="J54" s="110">
        <v>5600</v>
      </c>
      <c r="K54" s="109">
        <f t="shared" si="0"/>
        <v>33200</v>
      </c>
      <c r="L54" s="109"/>
      <c r="M54" s="111"/>
      <c r="N54" s="112"/>
      <c r="O54" s="113"/>
      <c r="P54" s="114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</row>
    <row r="55" spans="1:32" s="116" customFormat="1" ht="31.5" x14ac:dyDescent="0.25">
      <c r="A55" s="102"/>
      <c r="B55" s="103">
        <v>43</v>
      </c>
      <c r="C55" s="105" t="s">
        <v>211</v>
      </c>
      <c r="D55" s="105" t="s">
        <v>212</v>
      </c>
      <c r="E55" s="105" t="s">
        <v>44</v>
      </c>
      <c r="F55" s="106" t="s">
        <v>388</v>
      </c>
      <c r="G55" s="107">
        <v>3.88</v>
      </c>
      <c r="H55" s="108" t="s">
        <v>389</v>
      </c>
      <c r="I55" s="109">
        <v>11000</v>
      </c>
      <c r="J55" s="110">
        <v>5600</v>
      </c>
      <c r="K55" s="109">
        <f t="shared" si="0"/>
        <v>33200</v>
      </c>
      <c r="L55" s="109"/>
      <c r="M55" s="111"/>
      <c r="N55" s="112"/>
      <c r="O55" s="113"/>
      <c r="P55" s="114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</row>
    <row r="56" spans="1:32" s="116" customFormat="1" ht="31.5" x14ac:dyDescent="0.25">
      <c r="A56" s="102"/>
      <c r="B56" s="103">
        <v>44</v>
      </c>
      <c r="C56" s="118" t="s">
        <v>213</v>
      </c>
      <c r="D56" s="118" t="s">
        <v>214</v>
      </c>
      <c r="E56" s="105" t="s">
        <v>44</v>
      </c>
      <c r="F56" s="106" t="s">
        <v>388</v>
      </c>
      <c r="G56" s="107">
        <v>3.73</v>
      </c>
      <c r="H56" s="108" t="s">
        <v>389</v>
      </c>
      <c r="I56" s="109">
        <v>11000</v>
      </c>
      <c r="J56" s="110">
        <v>5600</v>
      </c>
      <c r="K56" s="109">
        <f t="shared" si="0"/>
        <v>33200</v>
      </c>
      <c r="L56" s="109"/>
      <c r="M56" s="111"/>
      <c r="N56" s="112"/>
      <c r="O56" s="113"/>
      <c r="P56" s="114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</row>
    <row r="57" spans="1:32" s="116" customFormat="1" ht="31.5" x14ac:dyDescent="0.25">
      <c r="A57" s="102"/>
      <c r="B57" s="103">
        <v>45</v>
      </c>
      <c r="C57" s="105" t="s">
        <v>215</v>
      </c>
      <c r="D57" s="105" t="s">
        <v>216</v>
      </c>
      <c r="E57" s="105" t="s">
        <v>44</v>
      </c>
      <c r="F57" s="106" t="s">
        <v>388</v>
      </c>
      <c r="G57" s="107">
        <v>3.53</v>
      </c>
      <c r="H57" s="108" t="s">
        <v>389</v>
      </c>
      <c r="I57" s="109">
        <v>11000</v>
      </c>
      <c r="J57" s="110">
        <v>5600</v>
      </c>
      <c r="K57" s="109">
        <f t="shared" si="0"/>
        <v>33200</v>
      </c>
      <c r="L57" s="109"/>
      <c r="M57" s="111"/>
      <c r="N57" s="112"/>
      <c r="O57" s="113"/>
      <c r="P57" s="114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</row>
    <row r="58" spans="1:32" s="116" customFormat="1" ht="31.5" x14ac:dyDescent="0.25">
      <c r="A58" s="102"/>
      <c r="B58" s="103">
        <v>46</v>
      </c>
      <c r="C58" s="105" t="s">
        <v>217</v>
      </c>
      <c r="D58" s="105" t="s">
        <v>218</v>
      </c>
      <c r="E58" s="105" t="s">
        <v>44</v>
      </c>
      <c r="F58" s="106" t="s">
        <v>388</v>
      </c>
      <c r="G58" s="107">
        <v>3.74</v>
      </c>
      <c r="H58" s="108" t="s">
        <v>389</v>
      </c>
      <c r="I58" s="109">
        <v>11000</v>
      </c>
      <c r="J58" s="110">
        <v>5600</v>
      </c>
      <c r="K58" s="109">
        <f t="shared" si="0"/>
        <v>33200</v>
      </c>
      <c r="L58" s="109"/>
      <c r="M58" s="111"/>
      <c r="N58" s="112"/>
      <c r="O58" s="113"/>
      <c r="P58" s="114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</row>
    <row r="59" spans="1:32" s="116" customFormat="1" ht="31.5" x14ac:dyDescent="0.25">
      <c r="A59" s="102"/>
      <c r="B59" s="103">
        <v>47</v>
      </c>
      <c r="C59" s="105" t="s">
        <v>219</v>
      </c>
      <c r="D59" s="105" t="s">
        <v>220</v>
      </c>
      <c r="E59" s="105" t="s">
        <v>44</v>
      </c>
      <c r="F59" s="106" t="s">
        <v>388</v>
      </c>
      <c r="G59" s="107">
        <v>3.46</v>
      </c>
      <c r="H59" s="108" t="s">
        <v>389</v>
      </c>
      <c r="I59" s="109">
        <v>11000</v>
      </c>
      <c r="J59" s="110">
        <v>5600</v>
      </c>
      <c r="K59" s="109">
        <f t="shared" si="0"/>
        <v>33200</v>
      </c>
      <c r="L59" s="109"/>
      <c r="M59" s="111"/>
      <c r="N59" s="112"/>
      <c r="O59" s="113"/>
      <c r="P59" s="114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</row>
    <row r="60" spans="1:32" s="116" customFormat="1" ht="31.5" x14ac:dyDescent="0.25">
      <c r="A60" s="102"/>
      <c r="B60" s="103">
        <v>48</v>
      </c>
      <c r="C60" s="105" t="s">
        <v>221</v>
      </c>
      <c r="D60" s="105" t="s">
        <v>222</v>
      </c>
      <c r="E60" s="105" t="s">
        <v>44</v>
      </c>
      <c r="F60" s="106" t="s">
        <v>388</v>
      </c>
      <c r="G60" s="107">
        <v>3.84</v>
      </c>
      <c r="H60" s="108" t="s">
        <v>389</v>
      </c>
      <c r="I60" s="109">
        <v>11000</v>
      </c>
      <c r="J60" s="110">
        <v>5600</v>
      </c>
      <c r="K60" s="109">
        <f t="shared" si="0"/>
        <v>33200</v>
      </c>
      <c r="L60" s="109"/>
      <c r="M60" s="111"/>
      <c r="N60" s="112"/>
      <c r="O60" s="113"/>
      <c r="P60" s="114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</row>
    <row r="61" spans="1:32" s="116" customFormat="1" ht="31.5" x14ac:dyDescent="0.25">
      <c r="A61" s="102"/>
      <c r="B61" s="103">
        <v>49</v>
      </c>
      <c r="C61" s="105" t="s">
        <v>223</v>
      </c>
      <c r="D61" s="105" t="s">
        <v>224</v>
      </c>
      <c r="E61" s="105" t="s">
        <v>44</v>
      </c>
      <c r="F61" s="106" t="s">
        <v>388</v>
      </c>
      <c r="G61" s="107">
        <v>3.01</v>
      </c>
      <c r="H61" s="108" t="s">
        <v>389</v>
      </c>
      <c r="I61" s="109">
        <v>11000</v>
      </c>
      <c r="J61" s="110">
        <v>5600</v>
      </c>
      <c r="K61" s="109">
        <f t="shared" si="0"/>
        <v>33200</v>
      </c>
      <c r="L61" s="109"/>
      <c r="M61" s="111"/>
      <c r="N61" s="112"/>
      <c r="O61" s="113"/>
      <c r="P61" s="114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</row>
    <row r="62" spans="1:32" s="116" customFormat="1" ht="31.5" x14ac:dyDescent="0.25">
      <c r="A62" s="102"/>
      <c r="B62" s="103">
        <v>50</v>
      </c>
      <c r="C62" s="105" t="s">
        <v>225</v>
      </c>
      <c r="D62" s="105" t="s">
        <v>226</v>
      </c>
      <c r="E62" s="105" t="s">
        <v>44</v>
      </c>
      <c r="F62" s="106" t="s">
        <v>388</v>
      </c>
      <c r="G62" s="107">
        <v>3.96</v>
      </c>
      <c r="H62" s="108" t="s">
        <v>389</v>
      </c>
      <c r="I62" s="109">
        <v>11000</v>
      </c>
      <c r="J62" s="110">
        <v>5600</v>
      </c>
      <c r="K62" s="109">
        <f t="shared" si="0"/>
        <v>33200</v>
      </c>
      <c r="L62" s="109"/>
      <c r="M62" s="111"/>
      <c r="N62" s="112"/>
      <c r="O62" s="113"/>
      <c r="P62" s="114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</row>
    <row r="63" spans="1:32" s="116" customFormat="1" ht="31.5" x14ac:dyDescent="0.25">
      <c r="A63" s="102"/>
      <c r="B63" s="103">
        <v>51</v>
      </c>
      <c r="C63" s="105" t="s">
        <v>227</v>
      </c>
      <c r="D63" s="105" t="s">
        <v>228</v>
      </c>
      <c r="E63" s="105" t="s">
        <v>44</v>
      </c>
      <c r="F63" s="106" t="s">
        <v>388</v>
      </c>
      <c r="G63" s="107">
        <v>3.3</v>
      </c>
      <c r="H63" s="108" t="s">
        <v>389</v>
      </c>
      <c r="I63" s="109">
        <v>11000</v>
      </c>
      <c r="J63" s="110">
        <v>5600</v>
      </c>
      <c r="K63" s="109">
        <f t="shared" si="0"/>
        <v>33200</v>
      </c>
      <c r="L63" s="109"/>
      <c r="M63" s="111"/>
      <c r="N63" s="112"/>
      <c r="O63" s="113"/>
      <c r="P63" s="114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</row>
    <row r="64" spans="1:32" s="116" customFormat="1" ht="31.5" x14ac:dyDescent="0.25">
      <c r="A64" s="102"/>
      <c r="B64" s="103">
        <v>52</v>
      </c>
      <c r="C64" s="105" t="s">
        <v>229</v>
      </c>
      <c r="D64" s="105" t="s">
        <v>230</v>
      </c>
      <c r="E64" s="105" t="s">
        <v>44</v>
      </c>
      <c r="F64" s="106" t="s">
        <v>388</v>
      </c>
      <c r="G64" s="107">
        <v>3.8</v>
      </c>
      <c r="H64" s="108" t="s">
        <v>389</v>
      </c>
      <c r="I64" s="109">
        <v>11000</v>
      </c>
      <c r="J64" s="110">
        <v>5600</v>
      </c>
      <c r="K64" s="109">
        <f t="shared" si="0"/>
        <v>33200</v>
      </c>
      <c r="L64" s="109"/>
      <c r="M64" s="111"/>
      <c r="N64" s="112"/>
      <c r="O64" s="113"/>
      <c r="P64" s="114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</row>
    <row r="65" spans="1:32" s="116" customFormat="1" ht="31.5" x14ac:dyDescent="0.25">
      <c r="A65" s="102"/>
      <c r="B65" s="103">
        <v>53</v>
      </c>
      <c r="C65" s="105" t="s">
        <v>231</v>
      </c>
      <c r="D65" s="105" t="s">
        <v>232</v>
      </c>
      <c r="E65" s="105" t="s">
        <v>44</v>
      </c>
      <c r="F65" s="106" t="s">
        <v>388</v>
      </c>
      <c r="G65" s="107">
        <v>3.39</v>
      </c>
      <c r="H65" s="108" t="s">
        <v>389</v>
      </c>
      <c r="I65" s="109">
        <v>11000</v>
      </c>
      <c r="J65" s="110">
        <v>5600</v>
      </c>
      <c r="K65" s="109">
        <f t="shared" si="0"/>
        <v>33200</v>
      </c>
      <c r="L65" s="109"/>
      <c r="M65" s="111"/>
      <c r="N65" s="112"/>
      <c r="O65" s="113"/>
      <c r="P65" s="114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</row>
    <row r="66" spans="1:32" s="116" customFormat="1" ht="31.5" x14ac:dyDescent="0.25">
      <c r="A66" s="102"/>
      <c r="B66" s="103">
        <v>54</v>
      </c>
      <c r="C66" s="105" t="s">
        <v>233</v>
      </c>
      <c r="D66" s="105" t="s">
        <v>234</v>
      </c>
      <c r="E66" s="105" t="s">
        <v>44</v>
      </c>
      <c r="F66" s="106" t="s">
        <v>388</v>
      </c>
      <c r="G66" s="107">
        <v>3.84</v>
      </c>
      <c r="H66" s="108" t="s">
        <v>389</v>
      </c>
      <c r="I66" s="109">
        <v>11000</v>
      </c>
      <c r="J66" s="110">
        <v>5600</v>
      </c>
      <c r="K66" s="109">
        <f t="shared" si="0"/>
        <v>33200</v>
      </c>
      <c r="L66" s="109"/>
      <c r="M66" s="111"/>
      <c r="N66" s="112"/>
      <c r="O66" s="113"/>
      <c r="P66" s="114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</row>
    <row r="67" spans="1:32" s="116" customFormat="1" ht="31.5" x14ac:dyDescent="0.25">
      <c r="A67" s="102"/>
      <c r="B67" s="103">
        <v>55</v>
      </c>
      <c r="C67" s="105" t="s">
        <v>235</v>
      </c>
      <c r="D67" s="105" t="s">
        <v>236</v>
      </c>
      <c r="E67" s="105" t="s">
        <v>44</v>
      </c>
      <c r="F67" s="106" t="s">
        <v>388</v>
      </c>
      <c r="G67" s="107">
        <v>3.52</v>
      </c>
      <c r="H67" s="108" t="s">
        <v>389</v>
      </c>
      <c r="I67" s="109">
        <v>11000</v>
      </c>
      <c r="J67" s="110">
        <v>5600</v>
      </c>
      <c r="K67" s="109">
        <f t="shared" si="0"/>
        <v>33200</v>
      </c>
      <c r="L67" s="109"/>
      <c r="M67" s="111"/>
      <c r="N67" s="112"/>
      <c r="O67" s="113"/>
      <c r="P67" s="114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</row>
    <row r="68" spans="1:32" s="116" customFormat="1" ht="31.5" x14ac:dyDescent="0.25">
      <c r="A68" s="102"/>
      <c r="B68" s="103">
        <v>56</v>
      </c>
      <c r="C68" s="105" t="s">
        <v>237</v>
      </c>
      <c r="D68" s="105" t="s">
        <v>238</v>
      </c>
      <c r="E68" s="105" t="s">
        <v>44</v>
      </c>
      <c r="F68" s="106" t="s">
        <v>388</v>
      </c>
      <c r="G68" s="107">
        <v>3.55</v>
      </c>
      <c r="H68" s="108" t="s">
        <v>389</v>
      </c>
      <c r="I68" s="109">
        <v>11000</v>
      </c>
      <c r="J68" s="110">
        <v>5600</v>
      </c>
      <c r="K68" s="109">
        <f t="shared" si="0"/>
        <v>33200</v>
      </c>
      <c r="L68" s="109"/>
      <c r="M68" s="111"/>
      <c r="N68" s="112"/>
      <c r="O68" s="113"/>
      <c r="P68" s="114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</row>
    <row r="69" spans="1:32" s="116" customFormat="1" ht="31.5" x14ac:dyDescent="0.25">
      <c r="A69" s="102"/>
      <c r="B69" s="103">
        <v>57</v>
      </c>
      <c r="C69" s="105" t="s">
        <v>239</v>
      </c>
      <c r="D69" s="105" t="s">
        <v>240</v>
      </c>
      <c r="E69" s="105" t="s">
        <v>44</v>
      </c>
      <c r="F69" s="106" t="s">
        <v>388</v>
      </c>
      <c r="G69" s="107">
        <v>3.88</v>
      </c>
      <c r="H69" s="108" t="s">
        <v>389</v>
      </c>
      <c r="I69" s="109">
        <v>11000</v>
      </c>
      <c r="J69" s="110">
        <v>5600</v>
      </c>
      <c r="K69" s="109">
        <f t="shared" si="0"/>
        <v>33200</v>
      </c>
      <c r="L69" s="109"/>
      <c r="M69" s="111"/>
      <c r="N69" s="112"/>
      <c r="O69" s="113"/>
      <c r="P69" s="114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</row>
    <row r="70" spans="1:32" s="116" customFormat="1" ht="31.5" x14ac:dyDescent="0.25">
      <c r="A70" s="102"/>
      <c r="B70" s="103">
        <v>58</v>
      </c>
      <c r="C70" s="105" t="s">
        <v>241</v>
      </c>
      <c r="D70" s="105" t="s">
        <v>242</v>
      </c>
      <c r="E70" s="105" t="s">
        <v>44</v>
      </c>
      <c r="F70" s="106" t="s">
        <v>388</v>
      </c>
      <c r="G70" s="107">
        <v>3.73</v>
      </c>
      <c r="H70" s="108" t="s">
        <v>389</v>
      </c>
      <c r="I70" s="109">
        <v>11000</v>
      </c>
      <c r="J70" s="110">
        <v>5600</v>
      </c>
      <c r="K70" s="109">
        <f t="shared" si="0"/>
        <v>33200</v>
      </c>
      <c r="L70" s="109"/>
      <c r="M70" s="111"/>
      <c r="N70" s="112"/>
      <c r="O70" s="113"/>
      <c r="P70" s="114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</row>
    <row r="71" spans="1:32" s="116" customFormat="1" ht="31.5" x14ac:dyDescent="0.25">
      <c r="A71" s="102"/>
      <c r="B71" s="103">
        <v>59</v>
      </c>
      <c r="C71" s="104" t="s">
        <v>64</v>
      </c>
      <c r="D71" s="104" t="s">
        <v>65</v>
      </c>
      <c r="E71" s="104" t="s">
        <v>66</v>
      </c>
      <c r="F71" s="106" t="s">
        <v>388</v>
      </c>
      <c r="G71" s="107">
        <v>3.53</v>
      </c>
      <c r="H71" s="108" t="s">
        <v>389</v>
      </c>
      <c r="I71" s="109">
        <v>11000</v>
      </c>
      <c r="J71" s="110">
        <v>3100</v>
      </c>
      <c r="K71" s="109">
        <f t="shared" si="0"/>
        <v>28200</v>
      </c>
      <c r="L71" s="109"/>
      <c r="M71" s="111"/>
      <c r="N71" s="112"/>
      <c r="O71" s="113"/>
      <c r="P71" s="114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1:32" s="116" customFormat="1" ht="31.5" x14ac:dyDescent="0.25">
      <c r="A72" s="102"/>
      <c r="B72" s="103">
        <v>60</v>
      </c>
      <c r="C72" s="104" t="s">
        <v>140</v>
      </c>
      <c r="D72" s="104" t="s">
        <v>141</v>
      </c>
      <c r="E72" s="104" t="s">
        <v>66</v>
      </c>
      <c r="F72" s="106" t="s">
        <v>388</v>
      </c>
      <c r="G72" s="107">
        <v>3.74</v>
      </c>
      <c r="H72" s="108" t="s">
        <v>389</v>
      </c>
      <c r="I72" s="109">
        <v>11000</v>
      </c>
      <c r="J72" s="110">
        <v>3100</v>
      </c>
      <c r="K72" s="109">
        <f t="shared" si="0"/>
        <v>28200</v>
      </c>
      <c r="L72" s="109"/>
      <c r="M72" s="111"/>
      <c r="N72" s="112"/>
      <c r="O72" s="113"/>
      <c r="P72" s="114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</row>
    <row r="73" spans="1:32" s="116" customFormat="1" ht="31.5" x14ac:dyDescent="0.25">
      <c r="A73" s="102"/>
      <c r="B73" s="103">
        <v>61</v>
      </c>
      <c r="C73" s="104" t="s">
        <v>60</v>
      </c>
      <c r="D73" s="104" t="s">
        <v>61</v>
      </c>
      <c r="E73" s="104" t="s">
        <v>62</v>
      </c>
      <c r="F73" s="106" t="s">
        <v>388</v>
      </c>
      <c r="G73" s="107">
        <v>3.46</v>
      </c>
      <c r="H73" s="108" t="s">
        <v>389</v>
      </c>
      <c r="I73" s="109">
        <v>11000</v>
      </c>
      <c r="J73" s="110">
        <v>3100</v>
      </c>
      <c r="K73" s="109">
        <f t="shared" si="0"/>
        <v>28200</v>
      </c>
      <c r="L73" s="109"/>
      <c r="M73" s="111"/>
      <c r="N73" s="112"/>
      <c r="O73" s="113"/>
      <c r="P73" s="114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</row>
    <row r="74" spans="1:32" s="116" customFormat="1" ht="31.5" x14ac:dyDescent="0.25">
      <c r="A74" s="102"/>
      <c r="B74" s="103">
        <v>62</v>
      </c>
      <c r="C74" s="104" t="s">
        <v>67</v>
      </c>
      <c r="D74" s="104" t="s">
        <v>68</v>
      </c>
      <c r="E74" s="104" t="s">
        <v>62</v>
      </c>
      <c r="F74" s="106" t="s">
        <v>388</v>
      </c>
      <c r="G74" s="107">
        <v>3.84</v>
      </c>
      <c r="H74" s="108" t="s">
        <v>389</v>
      </c>
      <c r="I74" s="109">
        <v>11000</v>
      </c>
      <c r="J74" s="110">
        <v>3100</v>
      </c>
      <c r="K74" s="109">
        <f t="shared" si="0"/>
        <v>28200</v>
      </c>
      <c r="L74" s="109"/>
      <c r="M74" s="111"/>
      <c r="N74" s="112"/>
      <c r="O74" s="113"/>
      <c r="P74" s="114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</row>
    <row r="75" spans="1:32" s="116" customFormat="1" ht="31.5" x14ac:dyDescent="0.25">
      <c r="A75" s="102"/>
      <c r="B75" s="103">
        <v>63</v>
      </c>
      <c r="C75" s="104" t="s">
        <v>69</v>
      </c>
      <c r="D75" s="104" t="s">
        <v>70</v>
      </c>
      <c r="E75" s="104" t="s">
        <v>62</v>
      </c>
      <c r="F75" s="106" t="s">
        <v>388</v>
      </c>
      <c r="G75" s="107">
        <v>3.01</v>
      </c>
      <c r="H75" s="108" t="s">
        <v>389</v>
      </c>
      <c r="I75" s="109">
        <v>11000</v>
      </c>
      <c r="J75" s="110">
        <v>3100</v>
      </c>
      <c r="K75" s="109">
        <f t="shared" si="0"/>
        <v>28200</v>
      </c>
      <c r="L75" s="109"/>
      <c r="M75" s="111"/>
      <c r="N75" s="112"/>
      <c r="O75" s="113"/>
      <c r="P75" s="114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</row>
    <row r="76" spans="1:32" s="116" customFormat="1" ht="31.5" x14ac:dyDescent="0.25">
      <c r="A76" s="102"/>
      <c r="B76" s="103">
        <v>64</v>
      </c>
      <c r="C76" s="104" t="s">
        <v>71</v>
      </c>
      <c r="D76" s="104" t="s">
        <v>72</v>
      </c>
      <c r="E76" s="104" t="s">
        <v>62</v>
      </c>
      <c r="F76" s="106" t="s">
        <v>388</v>
      </c>
      <c r="G76" s="107">
        <v>3.96</v>
      </c>
      <c r="H76" s="108" t="s">
        <v>389</v>
      </c>
      <c r="I76" s="109">
        <v>11000</v>
      </c>
      <c r="J76" s="110">
        <v>3100</v>
      </c>
      <c r="K76" s="109">
        <f t="shared" si="0"/>
        <v>28200</v>
      </c>
      <c r="L76" s="109"/>
      <c r="M76" s="111"/>
      <c r="N76" s="112"/>
      <c r="O76" s="113"/>
      <c r="P76" s="114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</row>
    <row r="77" spans="1:32" s="116" customFormat="1" ht="31.5" x14ac:dyDescent="0.25">
      <c r="A77" s="102"/>
      <c r="B77" s="103">
        <v>65</v>
      </c>
      <c r="C77" s="104" t="s">
        <v>79</v>
      </c>
      <c r="D77" s="104" t="s">
        <v>80</v>
      </c>
      <c r="E77" s="104" t="s">
        <v>62</v>
      </c>
      <c r="F77" s="106" t="s">
        <v>388</v>
      </c>
      <c r="G77" s="107">
        <v>3.3</v>
      </c>
      <c r="H77" s="108" t="s">
        <v>389</v>
      </c>
      <c r="I77" s="109">
        <v>11000</v>
      </c>
      <c r="J77" s="110">
        <v>3100</v>
      </c>
      <c r="K77" s="109">
        <f t="shared" si="0"/>
        <v>28200</v>
      </c>
      <c r="L77" s="109"/>
      <c r="M77" s="111"/>
      <c r="N77" s="112"/>
      <c r="O77" s="113"/>
      <c r="P77" s="114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</row>
    <row r="78" spans="1:32" s="116" customFormat="1" ht="31.5" x14ac:dyDescent="0.25">
      <c r="A78" s="102"/>
      <c r="B78" s="103">
        <v>66</v>
      </c>
      <c r="C78" s="104" t="s">
        <v>85</v>
      </c>
      <c r="D78" s="104" t="s">
        <v>86</v>
      </c>
      <c r="E78" s="104" t="s">
        <v>62</v>
      </c>
      <c r="F78" s="106" t="s">
        <v>388</v>
      </c>
      <c r="G78" s="107">
        <v>3.8</v>
      </c>
      <c r="H78" s="108" t="s">
        <v>389</v>
      </c>
      <c r="I78" s="109">
        <v>11000</v>
      </c>
      <c r="J78" s="110">
        <v>3100</v>
      </c>
      <c r="K78" s="109">
        <f t="shared" ref="K78:K141" si="1">(I78+J78)*2</f>
        <v>28200</v>
      </c>
      <c r="L78" s="109"/>
      <c r="M78" s="111"/>
      <c r="N78" s="112"/>
      <c r="O78" s="113"/>
      <c r="P78" s="114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</row>
    <row r="79" spans="1:32" s="116" customFormat="1" ht="31.5" x14ac:dyDescent="0.25">
      <c r="A79" s="102"/>
      <c r="B79" s="103">
        <v>67</v>
      </c>
      <c r="C79" s="104" t="s">
        <v>87</v>
      </c>
      <c r="D79" s="104" t="s">
        <v>88</v>
      </c>
      <c r="E79" s="104" t="s">
        <v>62</v>
      </c>
      <c r="F79" s="106" t="s">
        <v>388</v>
      </c>
      <c r="G79" s="107">
        <v>3.39</v>
      </c>
      <c r="H79" s="108" t="s">
        <v>389</v>
      </c>
      <c r="I79" s="109">
        <v>11000</v>
      </c>
      <c r="J79" s="110">
        <v>3100</v>
      </c>
      <c r="K79" s="109">
        <f t="shared" si="1"/>
        <v>28200</v>
      </c>
      <c r="L79" s="109"/>
      <c r="M79" s="111"/>
      <c r="N79" s="112"/>
      <c r="O79" s="113"/>
      <c r="P79" s="114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</row>
    <row r="80" spans="1:32" s="116" customFormat="1" ht="31.5" x14ac:dyDescent="0.25">
      <c r="A80" s="102"/>
      <c r="B80" s="103">
        <v>68</v>
      </c>
      <c r="C80" s="104" t="s">
        <v>89</v>
      </c>
      <c r="D80" s="104" t="s">
        <v>90</v>
      </c>
      <c r="E80" s="104" t="s">
        <v>62</v>
      </c>
      <c r="F80" s="106" t="s">
        <v>388</v>
      </c>
      <c r="G80" s="107">
        <v>3.84</v>
      </c>
      <c r="H80" s="108" t="s">
        <v>389</v>
      </c>
      <c r="I80" s="109">
        <v>11000</v>
      </c>
      <c r="J80" s="110">
        <v>3100</v>
      </c>
      <c r="K80" s="109">
        <f t="shared" si="1"/>
        <v>28200</v>
      </c>
      <c r="L80" s="109"/>
      <c r="M80" s="111"/>
      <c r="N80" s="112"/>
      <c r="O80" s="113"/>
      <c r="P80" s="114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</row>
    <row r="81" spans="1:32" s="116" customFormat="1" ht="31.5" x14ac:dyDescent="0.25">
      <c r="A81" s="102"/>
      <c r="B81" s="103">
        <v>69</v>
      </c>
      <c r="C81" s="104" t="s">
        <v>91</v>
      </c>
      <c r="D81" s="104" t="s">
        <v>92</v>
      </c>
      <c r="E81" s="104" t="s">
        <v>62</v>
      </c>
      <c r="F81" s="106" t="s">
        <v>388</v>
      </c>
      <c r="G81" s="107">
        <v>3.52</v>
      </c>
      <c r="H81" s="108" t="s">
        <v>389</v>
      </c>
      <c r="I81" s="109">
        <v>11000</v>
      </c>
      <c r="J81" s="110">
        <v>3100</v>
      </c>
      <c r="K81" s="109">
        <f t="shared" si="1"/>
        <v>28200</v>
      </c>
      <c r="L81" s="109"/>
      <c r="M81" s="111"/>
      <c r="N81" s="112"/>
      <c r="O81" s="113"/>
      <c r="P81" s="114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</row>
    <row r="82" spans="1:32" s="116" customFormat="1" ht="31.5" x14ac:dyDescent="0.25">
      <c r="A82" s="102"/>
      <c r="B82" s="103">
        <v>70</v>
      </c>
      <c r="C82" s="104" t="s">
        <v>95</v>
      </c>
      <c r="D82" s="104" t="s">
        <v>96</v>
      </c>
      <c r="E82" s="104" t="s">
        <v>62</v>
      </c>
      <c r="F82" s="106" t="s">
        <v>388</v>
      </c>
      <c r="G82" s="107">
        <v>3.55</v>
      </c>
      <c r="H82" s="108" t="s">
        <v>389</v>
      </c>
      <c r="I82" s="109">
        <v>11000</v>
      </c>
      <c r="J82" s="110">
        <v>3100</v>
      </c>
      <c r="K82" s="109">
        <f t="shared" si="1"/>
        <v>28200</v>
      </c>
      <c r="L82" s="109"/>
      <c r="M82" s="111"/>
      <c r="N82" s="112"/>
      <c r="O82" s="113"/>
      <c r="P82" s="114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</row>
    <row r="83" spans="1:32" s="116" customFormat="1" ht="31.5" x14ac:dyDescent="0.25">
      <c r="A83" s="102"/>
      <c r="B83" s="103">
        <v>71</v>
      </c>
      <c r="C83" s="104" t="s">
        <v>99</v>
      </c>
      <c r="D83" s="104" t="s">
        <v>100</v>
      </c>
      <c r="E83" s="104" t="s">
        <v>62</v>
      </c>
      <c r="F83" s="106" t="s">
        <v>388</v>
      </c>
      <c r="G83" s="107">
        <v>3.88</v>
      </c>
      <c r="H83" s="108" t="s">
        <v>389</v>
      </c>
      <c r="I83" s="109">
        <v>11000</v>
      </c>
      <c r="J83" s="110">
        <v>3100</v>
      </c>
      <c r="K83" s="109">
        <f t="shared" si="1"/>
        <v>28200</v>
      </c>
      <c r="L83" s="109"/>
      <c r="M83" s="111"/>
      <c r="N83" s="112"/>
      <c r="O83" s="113"/>
      <c r="P83" s="114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</row>
    <row r="84" spans="1:32" s="116" customFormat="1" ht="31.5" x14ac:dyDescent="0.25">
      <c r="A84" s="102"/>
      <c r="B84" s="103">
        <v>72</v>
      </c>
      <c r="C84" s="104" t="s">
        <v>101</v>
      </c>
      <c r="D84" s="104" t="s">
        <v>102</v>
      </c>
      <c r="E84" s="104" t="s">
        <v>62</v>
      </c>
      <c r="F84" s="106" t="s">
        <v>388</v>
      </c>
      <c r="G84" s="107">
        <v>3.73</v>
      </c>
      <c r="H84" s="108" t="s">
        <v>389</v>
      </c>
      <c r="I84" s="109">
        <v>11000</v>
      </c>
      <c r="J84" s="110">
        <v>3100</v>
      </c>
      <c r="K84" s="109">
        <f t="shared" si="1"/>
        <v>28200</v>
      </c>
      <c r="L84" s="109"/>
      <c r="M84" s="111"/>
      <c r="N84" s="112"/>
      <c r="O84" s="113"/>
      <c r="P84" s="114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</row>
    <row r="85" spans="1:32" s="116" customFormat="1" ht="31.5" x14ac:dyDescent="0.25">
      <c r="A85" s="102"/>
      <c r="B85" s="103">
        <v>73</v>
      </c>
      <c r="C85" s="104" t="s">
        <v>103</v>
      </c>
      <c r="D85" s="104" t="s">
        <v>104</v>
      </c>
      <c r="E85" s="104" t="s">
        <v>62</v>
      </c>
      <c r="F85" s="106" t="s">
        <v>388</v>
      </c>
      <c r="G85" s="107">
        <v>3.53</v>
      </c>
      <c r="H85" s="108" t="s">
        <v>389</v>
      </c>
      <c r="I85" s="109">
        <v>11000</v>
      </c>
      <c r="J85" s="110">
        <v>3100</v>
      </c>
      <c r="K85" s="109">
        <f t="shared" si="1"/>
        <v>28200</v>
      </c>
      <c r="L85" s="109"/>
      <c r="M85" s="111"/>
      <c r="N85" s="112"/>
      <c r="O85" s="113"/>
      <c r="P85" s="114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</row>
    <row r="86" spans="1:32" s="116" customFormat="1" ht="31.5" x14ac:dyDescent="0.25">
      <c r="A86" s="102"/>
      <c r="B86" s="103">
        <v>74</v>
      </c>
      <c r="C86" s="104" t="s">
        <v>122</v>
      </c>
      <c r="D86" s="104" t="s">
        <v>123</v>
      </c>
      <c r="E86" s="104" t="s">
        <v>62</v>
      </c>
      <c r="F86" s="106" t="s">
        <v>388</v>
      </c>
      <c r="G86" s="107">
        <v>3.74</v>
      </c>
      <c r="H86" s="108" t="s">
        <v>389</v>
      </c>
      <c r="I86" s="109">
        <v>11000</v>
      </c>
      <c r="J86" s="110">
        <v>3100</v>
      </c>
      <c r="K86" s="109">
        <f t="shared" si="1"/>
        <v>28200</v>
      </c>
      <c r="L86" s="109"/>
      <c r="M86" s="111"/>
      <c r="N86" s="112"/>
      <c r="O86" s="113"/>
      <c r="P86" s="114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</row>
    <row r="87" spans="1:32" s="116" customFormat="1" ht="31.5" x14ac:dyDescent="0.25">
      <c r="A87" s="102"/>
      <c r="B87" s="103">
        <v>75</v>
      </c>
      <c r="C87" s="104" t="s">
        <v>126</v>
      </c>
      <c r="D87" s="104" t="s">
        <v>127</v>
      </c>
      <c r="E87" s="104" t="s">
        <v>62</v>
      </c>
      <c r="F87" s="106" t="s">
        <v>388</v>
      </c>
      <c r="G87" s="107">
        <v>3.46</v>
      </c>
      <c r="H87" s="108" t="s">
        <v>389</v>
      </c>
      <c r="I87" s="109">
        <v>11000</v>
      </c>
      <c r="J87" s="110">
        <v>3100</v>
      </c>
      <c r="K87" s="109">
        <f t="shared" si="1"/>
        <v>28200</v>
      </c>
      <c r="L87" s="109"/>
      <c r="M87" s="111"/>
      <c r="N87" s="112"/>
      <c r="O87" s="113"/>
      <c r="P87" s="114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</row>
    <row r="88" spans="1:32" s="116" customFormat="1" ht="31.5" x14ac:dyDescent="0.25">
      <c r="A88" s="102"/>
      <c r="B88" s="103">
        <v>76</v>
      </c>
      <c r="C88" s="104" t="s">
        <v>128</v>
      </c>
      <c r="D88" s="104" t="s">
        <v>129</v>
      </c>
      <c r="E88" s="104" t="s">
        <v>62</v>
      </c>
      <c r="F88" s="106" t="s">
        <v>388</v>
      </c>
      <c r="G88" s="107">
        <v>3.84</v>
      </c>
      <c r="H88" s="108" t="s">
        <v>389</v>
      </c>
      <c r="I88" s="109">
        <v>11000</v>
      </c>
      <c r="J88" s="110">
        <v>3100</v>
      </c>
      <c r="K88" s="109">
        <f t="shared" si="1"/>
        <v>28200</v>
      </c>
      <c r="L88" s="109"/>
      <c r="M88" s="111"/>
      <c r="N88" s="112"/>
      <c r="O88" s="113"/>
      <c r="P88" s="114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</row>
    <row r="89" spans="1:32" s="116" customFormat="1" ht="31.5" x14ac:dyDescent="0.25">
      <c r="A89" s="102"/>
      <c r="B89" s="103">
        <v>77</v>
      </c>
      <c r="C89" s="104" t="s">
        <v>130</v>
      </c>
      <c r="D89" s="104" t="s">
        <v>131</v>
      </c>
      <c r="E89" s="104" t="s">
        <v>62</v>
      </c>
      <c r="F89" s="106" t="s">
        <v>388</v>
      </c>
      <c r="G89" s="107">
        <v>3.01</v>
      </c>
      <c r="H89" s="108" t="s">
        <v>389</v>
      </c>
      <c r="I89" s="109">
        <v>11000</v>
      </c>
      <c r="J89" s="110">
        <v>3100</v>
      </c>
      <c r="K89" s="109">
        <f t="shared" si="1"/>
        <v>28200</v>
      </c>
      <c r="L89" s="109"/>
      <c r="M89" s="111"/>
      <c r="N89" s="112"/>
      <c r="O89" s="113"/>
      <c r="P89" s="114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</row>
    <row r="90" spans="1:32" s="116" customFormat="1" ht="31.5" x14ac:dyDescent="0.25">
      <c r="A90" s="102"/>
      <c r="B90" s="103">
        <v>78</v>
      </c>
      <c r="C90" s="105" t="s">
        <v>243</v>
      </c>
      <c r="D90" s="105" t="s">
        <v>48</v>
      </c>
      <c r="E90" s="105" t="s">
        <v>62</v>
      </c>
      <c r="F90" s="106" t="s">
        <v>388</v>
      </c>
      <c r="G90" s="107">
        <v>3.96</v>
      </c>
      <c r="H90" s="108" t="s">
        <v>389</v>
      </c>
      <c r="I90" s="109">
        <v>11000</v>
      </c>
      <c r="J90" s="110">
        <v>3100</v>
      </c>
      <c r="K90" s="109">
        <f t="shared" si="1"/>
        <v>28200</v>
      </c>
      <c r="L90" s="109"/>
      <c r="M90" s="111"/>
      <c r="N90" s="112"/>
      <c r="O90" s="113"/>
      <c r="P90" s="114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</row>
    <row r="91" spans="1:32" s="116" customFormat="1" ht="31.5" x14ac:dyDescent="0.25">
      <c r="A91" s="102"/>
      <c r="B91" s="103">
        <v>79</v>
      </c>
      <c r="C91" s="105" t="s">
        <v>244</v>
      </c>
      <c r="D91" s="105" t="s">
        <v>245</v>
      </c>
      <c r="E91" s="105" t="s">
        <v>62</v>
      </c>
      <c r="F91" s="106" t="s">
        <v>388</v>
      </c>
      <c r="G91" s="107">
        <v>3.3</v>
      </c>
      <c r="H91" s="108" t="s">
        <v>389</v>
      </c>
      <c r="I91" s="109">
        <v>11000</v>
      </c>
      <c r="J91" s="110">
        <v>3100</v>
      </c>
      <c r="K91" s="109">
        <f t="shared" si="1"/>
        <v>28200</v>
      </c>
      <c r="L91" s="109"/>
      <c r="M91" s="111"/>
      <c r="N91" s="112"/>
      <c r="O91" s="113"/>
      <c r="P91" s="114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</row>
    <row r="92" spans="1:32" s="116" customFormat="1" ht="31.5" x14ac:dyDescent="0.25">
      <c r="A92" s="102"/>
      <c r="B92" s="103">
        <v>80</v>
      </c>
      <c r="C92" s="105" t="s">
        <v>246</v>
      </c>
      <c r="D92" s="105" t="s">
        <v>247</v>
      </c>
      <c r="E92" s="105" t="s">
        <v>62</v>
      </c>
      <c r="F92" s="106" t="s">
        <v>388</v>
      </c>
      <c r="G92" s="107">
        <v>3.8</v>
      </c>
      <c r="H92" s="108" t="s">
        <v>389</v>
      </c>
      <c r="I92" s="109">
        <v>11000</v>
      </c>
      <c r="J92" s="110">
        <v>3100</v>
      </c>
      <c r="K92" s="109">
        <f t="shared" si="1"/>
        <v>28200</v>
      </c>
      <c r="L92" s="109"/>
      <c r="M92" s="111"/>
      <c r="N92" s="112"/>
      <c r="O92" s="113"/>
      <c r="P92" s="114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</row>
    <row r="93" spans="1:32" s="116" customFormat="1" ht="31.5" x14ac:dyDescent="0.25">
      <c r="A93" s="102"/>
      <c r="B93" s="103">
        <v>81</v>
      </c>
      <c r="C93" s="105" t="s">
        <v>248</v>
      </c>
      <c r="D93" s="105" t="s">
        <v>249</v>
      </c>
      <c r="E93" s="105" t="s">
        <v>62</v>
      </c>
      <c r="F93" s="106" t="s">
        <v>388</v>
      </c>
      <c r="G93" s="107">
        <v>3.39</v>
      </c>
      <c r="H93" s="108" t="s">
        <v>389</v>
      </c>
      <c r="I93" s="109">
        <v>11000</v>
      </c>
      <c r="J93" s="110">
        <v>3100</v>
      </c>
      <c r="K93" s="109">
        <f t="shared" si="1"/>
        <v>28200</v>
      </c>
      <c r="L93" s="109"/>
      <c r="M93" s="111"/>
      <c r="N93" s="112"/>
      <c r="O93" s="113"/>
      <c r="P93" s="114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</row>
    <row r="94" spans="1:32" s="116" customFormat="1" ht="31.5" x14ac:dyDescent="0.25">
      <c r="A94" s="102"/>
      <c r="B94" s="103">
        <v>82</v>
      </c>
      <c r="C94" s="105" t="s">
        <v>250</v>
      </c>
      <c r="D94" s="105" t="s">
        <v>123</v>
      </c>
      <c r="E94" s="105" t="s">
        <v>62</v>
      </c>
      <c r="F94" s="106" t="s">
        <v>388</v>
      </c>
      <c r="G94" s="107">
        <v>3.84</v>
      </c>
      <c r="H94" s="108" t="s">
        <v>389</v>
      </c>
      <c r="I94" s="109">
        <v>11000</v>
      </c>
      <c r="J94" s="110">
        <v>3100</v>
      </c>
      <c r="K94" s="109">
        <f t="shared" si="1"/>
        <v>28200</v>
      </c>
      <c r="L94" s="109"/>
      <c r="M94" s="111"/>
      <c r="N94" s="112"/>
      <c r="O94" s="113"/>
      <c r="P94" s="114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</row>
    <row r="95" spans="1:32" s="116" customFormat="1" ht="31.5" x14ac:dyDescent="0.25">
      <c r="A95" s="102"/>
      <c r="B95" s="103">
        <v>83</v>
      </c>
      <c r="C95" s="105" t="s">
        <v>251</v>
      </c>
      <c r="D95" s="105" t="s">
        <v>252</v>
      </c>
      <c r="E95" s="105" t="s">
        <v>62</v>
      </c>
      <c r="F95" s="106" t="s">
        <v>388</v>
      </c>
      <c r="G95" s="107">
        <v>3.52</v>
      </c>
      <c r="H95" s="108" t="s">
        <v>389</v>
      </c>
      <c r="I95" s="109">
        <v>11000</v>
      </c>
      <c r="J95" s="110">
        <v>3100</v>
      </c>
      <c r="K95" s="109">
        <f t="shared" si="1"/>
        <v>28200</v>
      </c>
      <c r="L95" s="109"/>
      <c r="M95" s="111"/>
      <c r="N95" s="112"/>
      <c r="O95" s="113"/>
      <c r="P95" s="114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</row>
    <row r="96" spans="1:32" s="116" customFormat="1" ht="31.5" x14ac:dyDescent="0.25">
      <c r="A96" s="102"/>
      <c r="B96" s="103">
        <v>84</v>
      </c>
      <c r="C96" s="105" t="s">
        <v>253</v>
      </c>
      <c r="D96" s="105" t="s">
        <v>254</v>
      </c>
      <c r="E96" s="105" t="s">
        <v>62</v>
      </c>
      <c r="F96" s="106" t="s">
        <v>388</v>
      </c>
      <c r="G96" s="107">
        <v>3.55</v>
      </c>
      <c r="H96" s="108" t="s">
        <v>389</v>
      </c>
      <c r="I96" s="109">
        <v>11000</v>
      </c>
      <c r="J96" s="110">
        <v>3100</v>
      </c>
      <c r="K96" s="109">
        <f t="shared" si="1"/>
        <v>28200</v>
      </c>
      <c r="L96" s="109"/>
      <c r="M96" s="111"/>
      <c r="N96" s="112"/>
      <c r="O96" s="113"/>
      <c r="P96" s="114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</row>
    <row r="97" spans="1:32" s="116" customFormat="1" ht="31.5" x14ac:dyDescent="0.25">
      <c r="A97" s="102"/>
      <c r="B97" s="103">
        <v>85</v>
      </c>
      <c r="C97" s="105" t="s">
        <v>255</v>
      </c>
      <c r="D97" s="105" t="s">
        <v>256</v>
      </c>
      <c r="E97" s="105" t="s">
        <v>62</v>
      </c>
      <c r="F97" s="106" t="s">
        <v>388</v>
      </c>
      <c r="G97" s="107">
        <v>3.88</v>
      </c>
      <c r="H97" s="108" t="s">
        <v>389</v>
      </c>
      <c r="I97" s="109">
        <v>11000</v>
      </c>
      <c r="J97" s="110">
        <v>3100</v>
      </c>
      <c r="K97" s="109">
        <f t="shared" si="1"/>
        <v>28200</v>
      </c>
      <c r="L97" s="109"/>
      <c r="M97" s="111"/>
      <c r="N97" s="112"/>
      <c r="O97" s="113"/>
      <c r="P97" s="114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</row>
    <row r="98" spans="1:32" s="116" customFormat="1" ht="31.5" x14ac:dyDescent="0.25">
      <c r="A98" s="102"/>
      <c r="B98" s="103">
        <v>86</v>
      </c>
      <c r="C98" s="105" t="s">
        <v>257</v>
      </c>
      <c r="D98" s="105" t="s">
        <v>258</v>
      </c>
      <c r="E98" s="105" t="s">
        <v>62</v>
      </c>
      <c r="F98" s="106" t="s">
        <v>388</v>
      </c>
      <c r="G98" s="107">
        <v>3.73</v>
      </c>
      <c r="H98" s="108" t="s">
        <v>389</v>
      </c>
      <c r="I98" s="109">
        <v>11000</v>
      </c>
      <c r="J98" s="110">
        <v>3100</v>
      </c>
      <c r="K98" s="109">
        <f t="shared" si="1"/>
        <v>28200</v>
      </c>
      <c r="L98" s="109"/>
      <c r="M98" s="111"/>
      <c r="N98" s="112"/>
      <c r="O98" s="113"/>
      <c r="P98" s="114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</row>
    <row r="99" spans="1:32" s="116" customFormat="1" ht="31.5" x14ac:dyDescent="0.25">
      <c r="A99" s="102"/>
      <c r="B99" s="103">
        <v>87</v>
      </c>
      <c r="C99" s="105" t="s">
        <v>259</v>
      </c>
      <c r="D99" s="105" t="s">
        <v>260</v>
      </c>
      <c r="E99" s="105" t="s">
        <v>62</v>
      </c>
      <c r="F99" s="106" t="s">
        <v>388</v>
      </c>
      <c r="G99" s="107">
        <v>3.53</v>
      </c>
      <c r="H99" s="108" t="s">
        <v>389</v>
      </c>
      <c r="I99" s="109">
        <v>11000</v>
      </c>
      <c r="J99" s="110">
        <v>3100</v>
      </c>
      <c r="K99" s="109">
        <f t="shared" si="1"/>
        <v>28200</v>
      </c>
      <c r="L99" s="109"/>
      <c r="M99" s="111"/>
      <c r="N99" s="112"/>
      <c r="O99" s="113"/>
      <c r="P99" s="114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</row>
    <row r="100" spans="1:32" s="116" customFormat="1" ht="31.5" x14ac:dyDescent="0.25">
      <c r="A100" s="102"/>
      <c r="B100" s="103">
        <v>88</v>
      </c>
      <c r="C100" s="105" t="s">
        <v>261</v>
      </c>
      <c r="D100" s="105" t="s">
        <v>262</v>
      </c>
      <c r="E100" s="105" t="s">
        <v>62</v>
      </c>
      <c r="F100" s="106" t="s">
        <v>388</v>
      </c>
      <c r="G100" s="107">
        <v>3.74</v>
      </c>
      <c r="H100" s="108" t="s">
        <v>389</v>
      </c>
      <c r="I100" s="109">
        <v>11000</v>
      </c>
      <c r="J100" s="110">
        <v>3100</v>
      </c>
      <c r="K100" s="109">
        <f t="shared" si="1"/>
        <v>28200</v>
      </c>
      <c r="L100" s="109"/>
      <c r="M100" s="111"/>
      <c r="N100" s="112"/>
      <c r="O100" s="113"/>
      <c r="P100" s="114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</row>
    <row r="101" spans="1:32" s="116" customFormat="1" ht="31.5" x14ac:dyDescent="0.25">
      <c r="A101" s="102"/>
      <c r="B101" s="103">
        <v>89</v>
      </c>
      <c r="C101" s="105" t="s">
        <v>263</v>
      </c>
      <c r="D101" s="105" t="s">
        <v>264</v>
      </c>
      <c r="E101" s="105" t="s">
        <v>62</v>
      </c>
      <c r="F101" s="106" t="s">
        <v>388</v>
      </c>
      <c r="G101" s="107">
        <v>3.46</v>
      </c>
      <c r="H101" s="108" t="s">
        <v>389</v>
      </c>
      <c r="I101" s="109">
        <v>11000</v>
      </c>
      <c r="J101" s="110">
        <v>3100</v>
      </c>
      <c r="K101" s="109">
        <f t="shared" si="1"/>
        <v>28200</v>
      </c>
      <c r="L101" s="109"/>
      <c r="M101" s="111"/>
      <c r="N101" s="112"/>
      <c r="O101" s="113"/>
      <c r="P101" s="114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</row>
    <row r="102" spans="1:32" s="116" customFormat="1" ht="31.5" x14ac:dyDescent="0.25">
      <c r="A102" s="102"/>
      <c r="B102" s="103">
        <v>90</v>
      </c>
      <c r="C102" s="105" t="s">
        <v>265</v>
      </c>
      <c r="D102" s="105" t="s">
        <v>266</v>
      </c>
      <c r="E102" s="105" t="s">
        <v>62</v>
      </c>
      <c r="F102" s="106" t="s">
        <v>388</v>
      </c>
      <c r="G102" s="107">
        <v>3.84</v>
      </c>
      <c r="H102" s="108" t="s">
        <v>389</v>
      </c>
      <c r="I102" s="109">
        <v>11000</v>
      </c>
      <c r="J102" s="110">
        <v>3100</v>
      </c>
      <c r="K102" s="109">
        <f t="shared" si="1"/>
        <v>28200</v>
      </c>
      <c r="L102" s="109"/>
      <c r="M102" s="111"/>
      <c r="N102" s="112"/>
      <c r="O102" s="113"/>
      <c r="P102" s="114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</row>
    <row r="103" spans="1:32" s="116" customFormat="1" ht="31.5" x14ac:dyDescent="0.25">
      <c r="A103" s="102"/>
      <c r="B103" s="103">
        <v>91</v>
      </c>
      <c r="C103" s="105" t="s">
        <v>267</v>
      </c>
      <c r="D103" s="105" t="s">
        <v>268</v>
      </c>
      <c r="E103" s="105" t="s">
        <v>62</v>
      </c>
      <c r="F103" s="106" t="s">
        <v>388</v>
      </c>
      <c r="G103" s="107">
        <v>3.01</v>
      </c>
      <c r="H103" s="108" t="s">
        <v>389</v>
      </c>
      <c r="I103" s="109">
        <v>11000</v>
      </c>
      <c r="J103" s="110">
        <v>3100</v>
      </c>
      <c r="K103" s="109">
        <f t="shared" si="1"/>
        <v>28200</v>
      </c>
      <c r="L103" s="109"/>
      <c r="M103" s="111"/>
      <c r="N103" s="112"/>
      <c r="O103" s="113"/>
      <c r="P103" s="114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</row>
    <row r="104" spans="1:32" s="116" customFormat="1" ht="31.5" x14ac:dyDescent="0.25">
      <c r="A104" s="102"/>
      <c r="B104" s="103">
        <v>92</v>
      </c>
      <c r="C104" s="105" t="s">
        <v>269</v>
      </c>
      <c r="D104" s="105" t="s">
        <v>270</v>
      </c>
      <c r="E104" s="105" t="s">
        <v>62</v>
      </c>
      <c r="F104" s="106" t="s">
        <v>388</v>
      </c>
      <c r="G104" s="107">
        <v>3.96</v>
      </c>
      <c r="H104" s="108" t="s">
        <v>389</v>
      </c>
      <c r="I104" s="109">
        <v>11000</v>
      </c>
      <c r="J104" s="110">
        <v>3100</v>
      </c>
      <c r="K104" s="109">
        <f t="shared" si="1"/>
        <v>28200</v>
      </c>
      <c r="L104" s="109"/>
      <c r="M104" s="111"/>
      <c r="N104" s="112"/>
      <c r="O104" s="113"/>
      <c r="P104" s="114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</row>
    <row r="105" spans="1:32" s="116" customFormat="1" ht="31.5" x14ac:dyDescent="0.25">
      <c r="A105" s="102"/>
      <c r="B105" s="103">
        <v>93</v>
      </c>
      <c r="C105" s="105" t="s">
        <v>271</v>
      </c>
      <c r="D105" s="105" t="s">
        <v>272</v>
      </c>
      <c r="E105" s="105" t="s">
        <v>62</v>
      </c>
      <c r="F105" s="106" t="s">
        <v>388</v>
      </c>
      <c r="G105" s="107">
        <v>3.3</v>
      </c>
      <c r="H105" s="108" t="s">
        <v>389</v>
      </c>
      <c r="I105" s="109">
        <v>11000</v>
      </c>
      <c r="J105" s="110">
        <v>3100</v>
      </c>
      <c r="K105" s="109">
        <f t="shared" si="1"/>
        <v>28200</v>
      </c>
      <c r="L105" s="109"/>
      <c r="M105" s="111"/>
      <c r="N105" s="112"/>
      <c r="O105" s="113"/>
      <c r="P105" s="114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</row>
    <row r="106" spans="1:32" s="116" customFormat="1" ht="31.5" x14ac:dyDescent="0.25">
      <c r="A106" s="102"/>
      <c r="B106" s="103">
        <v>94</v>
      </c>
      <c r="C106" s="105" t="s">
        <v>273</v>
      </c>
      <c r="D106" s="105" t="s">
        <v>274</v>
      </c>
      <c r="E106" s="105" t="s">
        <v>62</v>
      </c>
      <c r="F106" s="106" t="s">
        <v>388</v>
      </c>
      <c r="G106" s="107">
        <v>3.8</v>
      </c>
      <c r="H106" s="108" t="s">
        <v>389</v>
      </c>
      <c r="I106" s="109">
        <v>11000</v>
      </c>
      <c r="J106" s="110">
        <v>3100</v>
      </c>
      <c r="K106" s="109">
        <f t="shared" si="1"/>
        <v>28200</v>
      </c>
      <c r="L106" s="109"/>
      <c r="M106" s="111"/>
      <c r="N106" s="112"/>
      <c r="O106" s="113"/>
      <c r="P106" s="114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</row>
    <row r="107" spans="1:32" s="116" customFormat="1" ht="31.5" x14ac:dyDescent="0.25">
      <c r="A107" s="102"/>
      <c r="B107" s="103">
        <v>95</v>
      </c>
      <c r="C107" s="105" t="s">
        <v>275</v>
      </c>
      <c r="D107" s="105" t="s">
        <v>276</v>
      </c>
      <c r="E107" s="105" t="s">
        <v>62</v>
      </c>
      <c r="F107" s="106" t="s">
        <v>388</v>
      </c>
      <c r="G107" s="107">
        <v>3.39</v>
      </c>
      <c r="H107" s="108" t="s">
        <v>389</v>
      </c>
      <c r="I107" s="109">
        <v>11000</v>
      </c>
      <c r="J107" s="110">
        <v>3100</v>
      </c>
      <c r="K107" s="109">
        <f t="shared" si="1"/>
        <v>28200</v>
      </c>
      <c r="L107" s="109"/>
      <c r="M107" s="111"/>
      <c r="N107" s="112"/>
      <c r="O107" s="113"/>
      <c r="P107" s="114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</row>
    <row r="108" spans="1:32" s="116" customFormat="1" ht="31.5" x14ac:dyDescent="0.25">
      <c r="A108" s="102"/>
      <c r="B108" s="103">
        <v>96</v>
      </c>
      <c r="C108" s="105" t="s">
        <v>277</v>
      </c>
      <c r="D108" s="105" t="s">
        <v>278</v>
      </c>
      <c r="E108" s="105" t="s">
        <v>62</v>
      </c>
      <c r="F108" s="106" t="s">
        <v>388</v>
      </c>
      <c r="G108" s="107">
        <v>3.84</v>
      </c>
      <c r="H108" s="108" t="s">
        <v>389</v>
      </c>
      <c r="I108" s="109">
        <v>11000</v>
      </c>
      <c r="J108" s="110">
        <v>3100</v>
      </c>
      <c r="K108" s="109">
        <f t="shared" si="1"/>
        <v>28200</v>
      </c>
      <c r="L108" s="109"/>
      <c r="M108" s="111"/>
      <c r="N108" s="112"/>
      <c r="O108" s="113"/>
      <c r="P108" s="114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</row>
    <row r="109" spans="1:32" s="116" customFormat="1" ht="31.5" x14ac:dyDescent="0.25">
      <c r="A109" s="102"/>
      <c r="B109" s="103">
        <v>97</v>
      </c>
      <c r="C109" s="105" t="s">
        <v>279</v>
      </c>
      <c r="D109" s="105" t="s">
        <v>280</v>
      </c>
      <c r="E109" s="105" t="s">
        <v>62</v>
      </c>
      <c r="F109" s="106" t="s">
        <v>388</v>
      </c>
      <c r="G109" s="107">
        <v>3.52</v>
      </c>
      <c r="H109" s="108" t="s">
        <v>389</v>
      </c>
      <c r="I109" s="109">
        <v>11000</v>
      </c>
      <c r="J109" s="110">
        <v>3100</v>
      </c>
      <c r="K109" s="109">
        <f t="shared" si="1"/>
        <v>28200</v>
      </c>
      <c r="L109" s="109"/>
      <c r="M109" s="111"/>
      <c r="N109" s="112"/>
      <c r="O109" s="113"/>
      <c r="P109" s="114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</row>
    <row r="110" spans="1:32" s="116" customFormat="1" ht="31.5" x14ac:dyDescent="0.25">
      <c r="A110" s="102"/>
      <c r="B110" s="103">
        <v>98</v>
      </c>
      <c r="C110" s="105" t="s">
        <v>281</v>
      </c>
      <c r="D110" s="105" t="s">
        <v>282</v>
      </c>
      <c r="E110" s="105" t="s">
        <v>62</v>
      </c>
      <c r="F110" s="106" t="s">
        <v>388</v>
      </c>
      <c r="G110" s="107">
        <v>3.55</v>
      </c>
      <c r="H110" s="108" t="s">
        <v>389</v>
      </c>
      <c r="I110" s="109">
        <v>11000</v>
      </c>
      <c r="J110" s="110">
        <v>3100</v>
      </c>
      <c r="K110" s="109">
        <f t="shared" si="1"/>
        <v>28200</v>
      </c>
      <c r="L110" s="109"/>
      <c r="M110" s="111"/>
      <c r="N110" s="112"/>
      <c r="O110" s="113"/>
      <c r="P110" s="114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</row>
    <row r="111" spans="1:32" s="116" customFormat="1" ht="31.5" x14ac:dyDescent="0.25">
      <c r="A111" s="102"/>
      <c r="B111" s="103">
        <v>99</v>
      </c>
      <c r="C111" s="105" t="s">
        <v>283</v>
      </c>
      <c r="D111" s="105" t="s">
        <v>284</v>
      </c>
      <c r="E111" s="105" t="s">
        <v>62</v>
      </c>
      <c r="F111" s="106" t="s">
        <v>388</v>
      </c>
      <c r="G111" s="107">
        <v>3.88</v>
      </c>
      <c r="H111" s="108" t="s">
        <v>389</v>
      </c>
      <c r="I111" s="109">
        <v>11000</v>
      </c>
      <c r="J111" s="110">
        <v>3100</v>
      </c>
      <c r="K111" s="109">
        <f t="shared" si="1"/>
        <v>28200</v>
      </c>
      <c r="L111" s="109"/>
      <c r="M111" s="111"/>
      <c r="N111" s="112"/>
      <c r="O111" s="113"/>
      <c r="P111" s="114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</row>
    <row r="112" spans="1:32" s="116" customFormat="1" ht="31.5" x14ac:dyDescent="0.25">
      <c r="A112" s="102"/>
      <c r="B112" s="103">
        <v>100</v>
      </c>
      <c r="C112" s="105" t="s">
        <v>285</v>
      </c>
      <c r="D112" s="105" t="s">
        <v>286</v>
      </c>
      <c r="E112" s="105" t="s">
        <v>62</v>
      </c>
      <c r="F112" s="106" t="s">
        <v>388</v>
      </c>
      <c r="G112" s="107">
        <v>3.73</v>
      </c>
      <c r="H112" s="108" t="s">
        <v>389</v>
      </c>
      <c r="I112" s="109">
        <v>11000</v>
      </c>
      <c r="J112" s="110">
        <v>3100</v>
      </c>
      <c r="K112" s="109">
        <f t="shared" si="1"/>
        <v>28200</v>
      </c>
      <c r="L112" s="109"/>
      <c r="M112" s="111"/>
      <c r="N112" s="112"/>
      <c r="O112" s="113"/>
      <c r="P112" s="114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</row>
    <row r="113" spans="1:32" s="116" customFormat="1" ht="31.5" x14ac:dyDescent="0.25">
      <c r="A113" s="102"/>
      <c r="B113" s="103">
        <v>101</v>
      </c>
      <c r="C113" s="105" t="s">
        <v>287</v>
      </c>
      <c r="D113" s="105" t="s">
        <v>288</v>
      </c>
      <c r="E113" s="105" t="s">
        <v>62</v>
      </c>
      <c r="F113" s="106" t="s">
        <v>388</v>
      </c>
      <c r="G113" s="107">
        <v>3.53</v>
      </c>
      <c r="H113" s="108" t="s">
        <v>389</v>
      </c>
      <c r="I113" s="109">
        <v>11000</v>
      </c>
      <c r="J113" s="110">
        <v>3100</v>
      </c>
      <c r="K113" s="109">
        <f t="shared" si="1"/>
        <v>28200</v>
      </c>
      <c r="L113" s="109"/>
      <c r="M113" s="111"/>
      <c r="N113" s="112"/>
      <c r="O113" s="113"/>
      <c r="P113" s="114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</row>
    <row r="114" spans="1:32" s="116" customFormat="1" ht="31.5" x14ac:dyDescent="0.25">
      <c r="A114" s="102"/>
      <c r="B114" s="103">
        <v>102</v>
      </c>
      <c r="C114" s="105" t="s">
        <v>289</v>
      </c>
      <c r="D114" s="105" t="s">
        <v>165</v>
      </c>
      <c r="E114" s="105" t="s">
        <v>62</v>
      </c>
      <c r="F114" s="106" t="s">
        <v>388</v>
      </c>
      <c r="G114" s="107">
        <v>3.74</v>
      </c>
      <c r="H114" s="108" t="s">
        <v>389</v>
      </c>
      <c r="I114" s="109">
        <v>11000</v>
      </c>
      <c r="J114" s="110">
        <v>3100</v>
      </c>
      <c r="K114" s="109">
        <f t="shared" si="1"/>
        <v>28200</v>
      </c>
      <c r="L114" s="109"/>
      <c r="M114" s="111"/>
      <c r="N114" s="112"/>
      <c r="O114" s="113"/>
      <c r="P114" s="114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</row>
    <row r="115" spans="1:32" s="116" customFormat="1" ht="31.5" x14ac:dyDescent="0.25">
      <c r="A115" s="102"/>
      <c r="B115" s="103">
        <v>103</v>
      </c>
      <c r="C115" s="105" t="s">
        <v>290</v>
      </c>
      <c r="D115" s="105" t="s">
        <v>291</v>
      </c>
      <c r="E115" s="105" t="s">
        <v>62</v>
      </c>
      <c r="F115" s="106" t="s">
        <v>388</v>
      </c>
      <c r="G115" s="107">
        <v>3.46</v>
      </c>
      <c r="H115" s="108" t="s">
        <v>389</v>
      </c>
      <c r="I115" s="109">
        <v>11000</v>
      </c>
      <c r="J115" s="110">
        <v>3100</v>
      </c>
      <c r="K115" s="109">
        <f t="shared" si="1"/>
        <v>28200</v>
      </c>
      <c r="L115" s="109"/>
      <c r="M115" s="111"/>
      <c r="N115" s="112"/>
      <c r="O115" s="113"/>
      <c r="P115" s="114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</row>
    <row r="116" spans="1:32" s="116" customFormat="1" ht="31.5" x14ac:dyDescent="0.25">
      <c r="A116" s="102"/>
      <c r="B116" s="103">
        <v>104</v>
      </c>
      <c r="C116" s="104" t="s">
        <v>57</v>
      </c>
      <c r="D116" s="104" t="s">
        <v>58</v>
      </c>
      <c r="E116" s="104" t="s">
        <v>59</v>
      </c>
      <c r="F116" s="106" t="s">
        <v>388</v>
      </c>
      <c r="G116" s="107">
        <v>3.84</v>
      </c>
      <c r="H116" s="108" t="s">
        <v>389</v>
      </c>
      <c r="I116" s="109">
        <v>11000</v>
      </c>
      <c r="J116" s="110">
        <v>5600</v>
      </c>
      <c r="K116" s="109">
        <f t="shared" si="1"/>
        <v>33200</v>
      </c>
      <c r="L116" s="109"/>
      <c r="M116" s="111"/>
      <c r="N116" s="112"/>
      <c r="O116" s="113"/>
      <c r="P116" s="114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</row>
    <row r="117" spans="1:32" s="116" customFormat="1" ht="31.5" x14ac:dyDescent="0.25">
      <c r="A117" s="102"/>
      <c r="B117" s="103">
        <v>105</v>
      </c>
      <c r="C117" s="104" t="s">
        <v>63</v>
      </c>
      <c r="D117" s="104" t="s">
        <v>41</v>
      </c>
      <c r="E117" s="104" t="s">
        <v>59</v>
      </c>
      <c r="F117" s="106" t="s">
        <v>388</v>
      </c>
      <c r="G117" s="107">
        <v>3.01</v>
      </c>
      <c r="H117" s="108" t="s">
        <v>389</v>
      </c>
      <c r="I117" s="109">
        <v>11000</v>
      </c>
      <c r="J117" s="110">
        <v>5600</v>
      </c>
      <c r="K117" s="109">
        <f t="shared" si="1"/>
        <v>33200</v>
      </c>
      <c r="L117" s="109"/>
      <c r="M117" s="111"/>
      <c r="N117" s="112"/>
      <c r="O117" s="113"/>
      <c r="P117" s="114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</row>
    <row r="118" spans="1:32" s="116" customFormat="1" ht="31.5" x14ac:dyDescent="0.25">
      <c r="A118" s="102"/>
      <c r="B118" s="103">
        <v>106</v>
      </c>
      <c r="C118" s="104" t="s">
        <v>116</v>
      </c>
      <c r="D118" s="104" t="s">
        <v>117</v>
      </c>
      <c r="E118" s="104" t="s">
        <v>59</v>
      </c>
      <c r="F118" s="106" t="s">
        <v>388</v>
      </c>
      <c r="G118" s="107">
        <v>3.96</v>
      </c>
      <c r="H118" s="108" t="s">
        <v>389</v>
      </c>
      <c r="I118" s="109">
        <v>11000</v>
      </c>
      <c r="J118" s="110">
        <v>5600</v>
      </c>
      <c r="K118" s="109">
        <f t="shared" si="1"/>
        <v>33200</v>
      </c>
      <c r="L118" s="109"/>
      <c r="M118" s="111"/>
      <c r="N118" s="112"/>
      <c r="O118" s="113"/>
      <c r="P118" s="114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</row>
    <row r="119" spans="1:32" s="116" customFormat="1" ht="31.5" x14ac:dyDescent="0.25">
      <c r="A119" s="102"/>
      <c r="B119" s="103">
        <v>107</v>
      </c>
      <c r="C119" s="105" t="s">
        <v>292</v>
      </c>
      <c r="D119" s="105" t="s">
        <v>293</v>
      </c>
      <c r="E119" s="105" t="s">
        <v>59</v>
      </c>
      <c r="F119" s="106" t="s">
        <v>388</v>
      </c>
      <c r="G119" s="107">
        <v>3.3</v>
      </c>
      <c r="H119" s="108" t="s">
        <v>389</v>
      </c>
      <c r="I119" s="109">
        <v>11000</v>
      </c>
      <c r="J119" s="110">
        <v>5600</v>
      </c>
      <c r="K119" s="109">
        <f t="shared" si="1"/>
        <v>33200</v>
      </c>
      <c r="L119" s="109"/>
      <c r="M119" s="111"/>
      <c r="N119" s="112"/>
      <c r="O119" s="113"/>
      <c r="P119" s="114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</row>
    <row r="120" spans="1:32" s="116" customFormat="1" ht="31.5" x14ac:dyDescent="0.25">
      <c r="A120" s="102"/>
      <c r="B120" s="103">
        <v>108</v>
      </c>
      <c r="C120" s="105" t="s">
        <v>294</v>
      </c>
      <c r="D120" s="105" t="s">
        <v>295</v>
      </c>
      <c r="E120" s="105" t="s">
        <v>59</v>
      </c>
      <c r="F120" s="106" t="s">
        <v>388</v>
      </c>
      <c r="G120" s="107">
        <v>3.8</v>
      </c>
      <c r="H120" s="108" t="s">
        <v>389</v>
      </c>
      <c r="I120" s="109">
        <v>11000</v>
      </c>
      <c r="J120" s="110">
        <v>5600</v>
      </c>
      <c r="K120" s="109">
        <f t="shared" si="1"/>
        <v>33200</v>
      </c>
      <c r="L120" s="109"/>
      <c r="M120" s="111"/>
      <c r="N120" s="112"/>
      <c r="O120" s="113"/>
      <c r="P120" s="114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</row>
    <row r="121" spans="1:32" s="116" customFormat="1" ht="31.5" x14ac:dyDescent="0.25">
      <c r="A121" s="102"/>
      <c r="B121" s="103">
        <v>109</v>
      </c>
      <c r="C121" s="105" t="s">
        <v>296</v>
      </c>
      <c r="D121" s="105" t="s">
        <v>297</v>
      </c>
      <c r="E121" s="105" t="s">
        <v>59</v>
      </c>
      <c r="F121" s="106" t="s">
        <v>388</v>
      </c>
      <c r="G121" s="107">
        <v>3.39</v>
      </c>
      <c r="H121" s="108" t="s">
        <v>389</v>
      </c>
      <c r="I121" s="109">
        <v>11000</v>
      </c>
      <c r="J121" s="110">
        <v>5600</v>
      </c>
      <c r="K121" s="109">
        <f t="shared" si="1"/>
        <v>33200</v>
      </c>
      <c r="L121" s="109"/>
      <c r="M121" s="111"/>
      <c r="N121" s="112"/>
      <c r="O121" s="113"/>
      <c r="P121" s="114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</row>
    <row r="122" spans="1:32" s="116" customFormat="1" ht="31.5" x14ac:dyDescent="0.25">
      <c r="A122" s="102"/>
      <c r="B122" s="103">
        <v>110</v>
      </c>
      <c r="C122" s="105" t="s">
        <v>298</v>
      </c>
      <c r="D122" s="105" t="s">
        <v>299</v>
      </c>
      <c r="E122" s="105" t="s">
        <v>59</v>
      </c>
      <c r="F122" s="106" t="s">
        <v>388</v>
      </c>
      <c r="G122" s="107">
        <v>3.84</v>
      </c>
      <c r="H122" s="108" t="s">
        <v>389</v>
      </c>
      <c r="I122" s="109">
        <v>11000</v>
      </c>
      <c r="J122" s="110">
        <v>5600</v>
      </c>
      <c r="K122" s="109">
        <f t="shared" si="1"/>
        <v>33200</v>
      </c>
      <c r="L122" s="109"/>
      <c r="M122" s="111"/>
      <c r="N122" s="112"/>
      <c r="O122" s="113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</row>
    <row r="123" spans="1:32" s="116" customFormat="1" ht="31.5" x14ac:dyDescent="0.25">
      <c r="A123" s="102"/>
      <c r="B123" s="103">
        <v>111</v>
      </c>
      <c r="C123" s="105" t="s">
        <v>300</v>
      </c>
      <c r="D123" s="105" t="s">
        <v>301</v>
      </c>
      <c r="E123" s="105" t="s">
        <v>59</v>
      </c>
      <c r="F123" s="106" t="s">
        <v>388</v>
      </c>
      <c r="G123" s="107">
        <v>3.52</v>
      </c>
      <c r="H123" s="108" t="s">
        <v>389</v>
      </c>
      <c r="I123" s="109">
        <v>11000</v>
      </c>
      <c r="J123" s="110">
        <v>5600</v>
      </c>
      <c r="K123" s="109">
        <f t="shared" si="1"/>
        <v>33200</v>
      </c>
      <c r="L123" s="109"/>
      <c r="M123" s="111"/>
      <c r="N123" s="112"/>
      <c r="O123" s="113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</row>
    <row r="124" spans="1:32" s="116" customFormat="1" ht="31.5" x14ac:dyDescent="0.25">
      <c r="A124" s="102"/>
      <c r="B124" s="103">
        <v>112</v>
      </c>
      <c r="C124" s="105" t="s">
        <v>302</v>
      </c>
      <c r="D124" s="105" t="s">
        <v>303</v>
      </c>
      <c r="E124" s="105" t="s">
        <v>59</v>
      </c>
      <c r="F124" s="106" t="s">
        <v>388</v>
      </c>
      <c r="G124" s="107">
        <v>3.55</v>
      </c>
      <c r="H124" s="108" t="s">
        <v>389</v>
      </c>
      <c r="I124" s="109">
        <v>11000</v>
      </c>
      <c r="J124" s="110">
        <v>5600</v>
      </c>
      <c r="K124" s="109">
        <f t="shared" si="1"/>
        <v>33200</v>
      </c>
      <c r="L124" s="109"/>
      <c r="M124" s="111"/>
      <c r="N124" s="112"/>
      <c r="O124" s="113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</row>
    <row r="125" spans="1:32" s="116" customFormat="1" ht="31.5" x14ac:dyDescent="0.25">
      <c r="A125" s="102"/>
      <c r="B125" s="103">
        <v>113</v>
      </c>
      <c r="C125" s="105" t="s">
        <v>304</v>
      </c>
      <c r="D125" s="105" t="s">
        <v>305</v>
      </c>
      <c r="E125" s="105" t="s">
        <v>59</v>
      </c>
      <c r="F125" s="106" t="s">
        <v>388</v>
      </c>
      <c r="G125" s="107">
        <v>3.88</v>
      </c>
      <c r="H125" s="108" t="s">
        <v>389</v>
      </c>
      <c r="I125" s="109">
        <v>11000</v>
      </c>
      <c r="J125" s="110">
        <v>5600</v>
      </c>
      <c r="K125" s="109">
        <f t="shared" si="1"/>
        <v>33200</v>
      </c>
      <c r="L125" s="109"/>
      <c r="M125" s="111"/>
      <c r="N125" s="112"/>
      <c r="O125" s="113"/>
      <c r="P125" s="114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</row>
    <row r="126" spans="1:32" s="116" customFormat="1" ht="31.5" x14ac:dyDescent="0.25">
      <c r="A126" s="102"/>
      <c r="B126" s="103">
        <v>114</v>
      </c>
      <c r="C126" s="104" t="s">
        <v>49</v>
      </c>
      <c r="D126" s="104" t="s">
        <v>50</v>
      </c>
      <c r="E126" s="104" t="s">
        <v>51</v>
      </c>
      <c r="F126" s="106" t="s">
        <v>388</v>
      </c>
      <c r="G126" s="107">
        <v>3.73</v>
      </c>
      <c r="H126" s="108" t="s">
        <v>389</v>
      </c>
      <c r="I126" s="109">
        <v>11000</v>
      </c>
      <c r="J126" s="110">
        <v>5600</v>
      </c>
      <c r="K126" s="109">
        <f t="shared" si="1"/>
        <v>33200</v>
      </c>
      <c r="L126" s="109"/>
      <c r="M126" s="111"/>
      <c r="N126" s="112"/>
      <c r="O126" s="113"/>
      <c r="P126" s="114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</row>
    <row r="127" spans="1:32" s="116" customFormat="1" ht="31.5" x14ac:dyDescent="0.25">
      <c r="A127" s="102"/>
      <c r="B127" s="103">
        <v>115</v>
      </c>
      <c r="C127" s="104" t="s">
        <v>73</v>
      </c>
      <c r="D127" s="104" t="s">
        <v>74</v>
      </c>
      <c r="E127" s="104" t="s">
        <v>51</v>
      </c>
      <c r="F127" s="106" t="s">
        <v>388</v>
      </c>
      <c r="G127" s="107">
        <v>3.53</v>
      </c>
      <c r="H127" s="108" t="s">
        <v>389</v>
      </c>
      <c r="I127" s="109">
        <v>11000</v>
      </c>
      <c r="J127" s="110">
        <v>5600</v>
      </c>
      <c r="K127" s="109">
        <f t="shared" si="1"/>
        <v>33200</v>
      </c>
      <c r="L127" s="109"/>
      <c r="M127" s="111"/>
      <c r="N127" s="112"/>
      <c r="O127" s="113"/>
      <c r="P127" s="114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</row>
    <row r="128" spans="1:32" s="116" customFormat="1" ht="31.5" x14ac:dyDescent="0.25">
      <c r="A128" s="102"/>
      <c r="B128" s="103">
        <v>116</v>
      </c>
      <c r="C128" s="104" t="s">
        <v>93</v>
      </c>
      <c r="D128" s="104" t="s">
        <v>94</v>
      </c>
      <c r="E128" s="104" t="s">
        <v>51</v>
      </c>
      <c r="F128" s="106" t="s">
        <v>388</v>
      </c>
      <c r="G128" s="107">
        <v>3.74</v>
      </c>
      <c r="H128" s="108" t="s">
        <v>389</v>
      </c>
      <c r="I128" s="109">
        <v>11000</v>
      </c>
      <c r="J128" s="110">
        <v>5600</v>
      </c>
      <c r="K128" s="109">
        <f t="shared" si="1"/>
        <v>33200</v>
      </c>
      <c r="L128" s="109"/>
      <c r="M128" s="111"/>
      <c r="N128" s="112"/>
      <c r="O128" s="113"/>
      <c r="P128" s="114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</row>
    <row r="129" spans="1:32" s="116" customFormat="1" ht="31.5" x14ac:dyDescent="0.25">
      <c r="A129" s="102"/>
      <c r="B129" s="103">
        <v>117</v>
      </c>
      <c r="C129" s="104" t="s">
        <v>124</v>
      </c>
      <c r="D129" s="104" t="s">
        <v>125</v>
      </c>
      <c r="E129" s="104" t="s">
        <v>51</v>
      </c>
      <c r="F129" s="106" t="s">
        <v>388</v>
      </c>
      <c r="G129" s="107">
        <v>3.46</v>
      </c>
      <c r="H129" s="108" t="s">
        <v>389</v>
      </c>
      <c r="I129" s="109">
        <v>11000</v>
      </c>
      <c r="J129" s="110">
        <v>5600</v>
      </c>
      <c r="K129" s="109">
        <f t="shared" si="1"/>
        <v>33200</v>
      </c>
      <c r="L129" s="109"/>
      <c r="M129" s="111"/>
      <c r="N129" s="112"/>
      <c r="O129" s="113"/>
      <c r="P129" s="114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</row>
    <row r="130" spans="1:32" s="116" customFormat="1" ht="31.5" x14ac:dyDescent="0.25">
      <c r="A130" s="102"/>
      <c r="B130" s="103">
        <v>118</v>
      </c>
      <c r="C130" s="104" t="s">
        <v>132</v>
      </c>
      <c r="D130" s="104" t="s">
        <v>133</v>
      </c>
      <c r="E130" s="104" t="s">
        <v>51</v>
      </c>
      <c r="F130" s="106" t="s">
        <v>388</v>
      </c>
      <c r="G130" s="107">
        <v>3.84</v>
      </c>
      <c r="H130" s="108" t="s">
        <v>389</v>
      </c>
      <c r="I130" s="109">
        <v>11000</v>
      </c>
      <c r="J130" s="110">
        <v>5600</v>
      </c>
      <c r="K130" s="109">
        <f t="shared" si="1"/>
        <v>33200</v>
      </c>
      <c r="L130" s="109"/>
      <c r="M130" s="111"/>
      <c r="N130" s="112"/>
      <c r="O130" s="113"/>
      <c r="P130" s="114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</row>
    <row r="131" spans="1:32" s="116" customFormat="1" ht="31.5" x14ac:dyDescent="0.25">
      <c r="A131" s="102"/>
      <c r="B131" s="103">
        <v>119</v>
      </c>
      <c r="C131" s="105" t="s">
        <v>306</v>
      </c>
      <c r="D131" s="105" t="s">
        <v>307</v>
      </c>
      <c r="E131" s="105" t="s">
        <v>51</v>
      </c>
      <c r="F131" s="106" t="s">
        <v>388</v>
      </c>
      <c r="G131" s="107">
        <v>3.01</v>
      </c>
      <c r="H131" s="108" t="s">
        <v>389</v>
      </c>
      <c r="I131" s="109">
        <v>11000</v>
      </c>
      <c r="J131" s="110">
        <v>5600</v>
      </c>
      <c r="K131" s="109">
        <f t="shared" si="1"/>
        <v>33200</v>
      </c>
      <c r="L131" s="109"/>
      <c r="M131" s="111"/>
      <c r="N131" s="112"/>
      <c r="O131" s="113"/>
      <c r="P131" s="114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</row>
    <row r="132" spans="1:32" s="116" customFormat="1" ht="31.5" x14ac:dyDescent="0.25">
      <c r="A132" s="102"/>
      <c r="B132" s="103">
        <v>120</v>
      </c>
      <c r="C132" s="105" t="s">
        <v>308</v>
      </c>
      <c r="D132" s="105" t="s">
        <v>309</v>
      </c>
      <c r="E132" s="105" t="s">
        <v>51</v>
      </c>
      <c r="F132" s="106" t="s">
        <v>388</v>
      </c>
      <c r="G132" s="107">
        <v>3.96</v>
      </c>
      <c r="H132" s="108" t="s">
        <v>389</v>
      </c>
      <c r="I132" s="109">
        <v>11000</v>
      </c>
      <c r="J132" s="110">
        <v>5600</v>
      </c>
      <c r="K132" s="109">
        <f t="shared" si="1"/>
        <v>33200</v>
      </c>
      <c r="L132" s="109"/>
      <c r="M132" s="111"/>
      <c r="N132" s="112"/>
      <c r="O132" s="113"/>
      <c r="P132" s="114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</row>
    <row r="133" spans="1:32" s="116" customFormat="1" ht="31.5" x14ac:dyDescent="0.25">
      <c r="A133" s="102"/>
      <c r="B133" s="103">
        <v>121</v>
      </c>
      <c r="C133" s="105" t="s">
        <v>310</v>
      </c>
      <c r="D133" s="105" t="s">
        <v>311</v>
      </c>
      <c r="E133" s="105" t="s">
        <v>51</v>
      </c>
      <c r="F133" s="106" t="s">
        <v>388</v>
      </c>
      <c r="G133" s="107">
        <v>3.3</v>
      </c>
      <c r="H133" s="108" t="s">
        <v>389</v>
      </c>
      <c r="I133" s="109">
        <v>11000</v>
      </c>
      <c r="J133" s="110">
        <v>5600</v>
      </c>
      <c r="K133" s="109">
        <f t="shared" si="1"/>
        <v>33200</v>
      </c>
      <c r="L133" s="109"/>
      <c r="M133" s="111"/>
      <c r="N133" s="112"/>
      <c r="O133" s="113"/>
      <c r="P133" s="114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</row>
    <row r="134" spans="1:32" s="116" customFormat="1" ht="31.5" x14ac:dyDescent="0.25">
      <c r="A134" s="102"/>
      <c r="B134" s="103">
        <v>122</v>
      </c>
      <c r="C134" s="105" t="s">
        <v>312</v>
      </c>
      <c r="D134" s="105" t="s">
        <v>313</v>
      </c>
      <c r="E134" s="105" t="s">
        <v>51</v>
      </c>
      <c r="F134" s="106" t="s">
        <v>388</v>
      </c>
      <c r="G134" s="107">
        <v>3.8</v>
      </c>
      <c r="H134" s="108" t="s">
        <v>389</v>
      </c>
      <c r="I134" s="109">
        <v>11000</v>
      </c>
      <c r="J134" s="110">
        <v>5600</v>
      </c>
      <c r="K134" s="109">
        <f t="shared" si="1"/>
        <v>33200</v>
      </c>
      <c r="L134" s="109"/>
      <c r="M134" s="111"/>
      <c r="N134" s="112"/>
      <c r="O134" s="113"/>
      <c r="P134" s="114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</row>
    <row r="135" spans="1:32" s="116" customFormat="1" ht="31.5" x14ac:dyDescent="0.25">
      <c r="A135" s="102"/>
      <c r="B135" s="103">
        <v>123</v>
      </c>
      <c r="C135" s="105" t="s">
        <v>314</v>
      </c>
      <c r="D135" s="105" t="s">
        <v>315</v>
      </c>
      <c r="E135" s="105" t="s">
        <v>51</v>
      </c>
      <c r="F135" s="106" t="s">
        <v>388</v>
      </c>
      <c r="G135" s="107">
        <v>3.39</v>
      </c>
      <c r="H135" s="108" t="s">
        <v>389</v>
      </c>
      <c r="I135" s="109">
        <v>11000</v>
      </c>
      <c r="J135" s="110">
        <v>5600</v>
      </c>
      <c r="K135" s="109">
        <f t="shared" si="1"/>
        <v>33200</v>
      </c>
      <c r="L135" s="109"/>
      <c r="M135" s="111"/>
      <c r="N135" s="112"/>
      <c r="O135" s="113"/>
      <c r="P135" s="114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</row>
    <row r="136" spans="1:32" s="116" customFormat="1" ht="31.5" x14ac:dyDescent="0.25">
      <c r="A136" s="102"/>
      <c r="B136" s="103">
        <v>124</v>
      </c>
      <c r="C136" s="105" t="s">
        <v>316</v>
      </c>
      <c r="D136" s="105" t="s">
        <v>317</v>
      </c>
      <c r="E136" s="105" t="s">
        <v>51</v>
      </c>
      <c r="F136" s="106" t="s">
        <v>388</v>
      </c>
      <c r="G136" s="107">
        <v>3.84</v>
      </c>
      <c r="H136" s="108" t="s">
        <v>389</v>
      </c>
      <c r="I136" s="109">
        <v>11000</v>
      </c>
      <c r="J136" s="110">
        <v>5600</v>
      </c>
      <c r="K136" s="109">
        <f t="shared" si="1"/>
        <v>33200</v>
      </c>
      <c r="L136" s="109"/>
      <c r="M136" s="111"/>
      <c r="N136" s="112"/>
      <c r="O136" s="113"/>
      <c r="P136" s="114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</row>
    <row r="137" spans="1:32" s="116" customFormat="1" ht="31.5" x14ac:dyDescent="0.25">
      <c r="A137" s="102"/>
      <c r="B137" s="103">
        <v>125</v>
      </c>
      <c r="C137" s="105" t="s">
        <v>318</v>
      </c>
      <c r="D137" s="105" t="s">
        <v>319</v>
      </c>
      <c r="E137" s="105" t="s">
        <v>51</v>
      </c>
      <c r="F137" s="106" t="s">
        <v>388</v>
      </c>
      <c r="G137" s="107">
        <v>3.52</v>
      </c>
      <c r="H137" s="108" t="s">
        <v>389</v>
      </c>
      <c r="I137" s="109">
        <v>11000</v>
      </c>
      <c r="J137" s="110">
        <v>5600</v>
      </c>
      <c r="K137" s="109">
        <f t="shared" si="1"/>
        <v>33200</v>
      </c>
      <c r="L137" s="109"/>
      <c r="M137" s="111"/>
      <c r="N137" s="112"/>
      <c r="O137" s="113"/>
      <c r="P137" s="114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</row>
    <row r="138" spans="1:32" s="116" customFormat="1" ht="31.5" x14ac:dyDescent="0.25">
      <c r="A138" s="102"/>
      <c r="B138" s="103">
        <v>126</v>
      </c>
      <c r="C138" s="104" t="s">
        <v>47</v>
      </c>
      <c r="D138" s="104" t="s">
        <v>48</v>
      </c>
      <c r="E138" s="104" t="s">
        <v>42</v>
      </c>
      <c r="F138" s="106" t="s">
        <v>388</v>
      </c>
      <c r="G138" s="107">
        <v>3.55</v>
      </c>
      <c r="H138" s="108" t="s">
        <v>389</v>
      </c>
      <c r="I138" s="109">
        <v>11000</v>
      </c>
      <c r="J138" s="110">
        <v>3100</v>
      </c>
      <c r="K138" s="109">
        <f t="shared" si="1"/>
        <v>28200</v>
      </c>
      <c r="L138" s="109"/>
      <c r="M138" s="111"/>
      <c r="N138" s="112"/>
      <c r="O138" s="113"/>
      <c r="P138" s="114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</row>
    <row r="139" spans="1:32" s="116" customFormat="1" ht="31.5" x14ac:dyDescent="0.25">
      <c r="A139" s="102"/>
      <c r="B139" s="103">
        <v>127</v>
      </c>
      <c r="C139" s="104" t="s">
        <v>83</v>
      </c>
      <c r="D139" s="104" t="s">
        <v>84</v>
      </c>
      <c r="E139" s="104" t="s">
        <v>42</v>
      </c>
      <c r="F139" s="106" t="s">
        <v>388</v>
      </c>
      <c r="G139" s="107">
        <v>3.88</v>
      </c>
      <c r="H139" s="108" t="s">
        <v>389</v>
      </c>
      <c r="I139" s="109">
        <v>11000</v>
      </c>
      <c r="J139" s="110">
        <v>3100</v>
      </c>
      <c r="K139" s="109">
        <f t="shared" si="1"/>
        <v>28200</v>
      </c>
      <c r="L139" s="109"/>
      <c r="M139" s="111"/>
      <c r="N139" s="112"/>
      <c r="O139" s="113"/>
      <c r="P139" s="114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</row>
    <row r="140" spans="1:32" s="116" customFormat="1" ht="31.5" x14ac:dyDescent="0.25">
      <c r="A140" s="102"/>
      <c r="B140" s="103">
        <v>128</v>
      </c>
      <c r="C140" s="104" t="s">
        <v>105</v>
      </c>
      <c r="D140" s="104" t="s">
        <v>106</v>
      </c>
      <c r="E140" s="104" t="s">
        <v>42</v>
      </c>
      <c r="F140" s="106" t="s">
        <v>388</v>
      </c>
      <c r="G140" s="107">
        <v>3.73</v>
      </c>
      <c r="H140" s="108" t="s">
        <v>389</v>
      </c>
      <c r="I140" s="109">
        <v>11000</v>
      </c>
      <c r="J140" s="110">
        <v>3100</v>
      </c>
      <c r="K140" s="109">
        <f t="shared" si="1"/>
        <v>28200</v>
      </c>
      <c r="L140" s="109"/>
      <c r="M140" s="111"/>
      <c r="N140" s="112"/>
      <c r="O140" s="113"/>
      <c r="P140" s="114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</row>
    <row r="141" spans="1:32" s="116" customFormat="1" ht="31.5" x14ac:dyDescent="0.25">
      <c r="A141" s="102"/>
      <c r="B141" s="103">
        <v>129</v>
      </c>
      <c r="C141" s="104" t="s">
        <v>134</v>
      </c>
      <c r="D141" s="104" t="s">
        <v>135</v>
      </c>
      <c r="E141" s="104" t="s">
        <v>42</v>
      </c>
      <c r="F141" s="106" t="s">
        <v>388</v>
      </c>
      <c r="G141" s="107">
        <v>3.53</v>
      </c>
      <c r="H141" s="108" t="s">
        <v>389</v>
      </c>
      <c r="I141" s="109">
        <v>11000</v>
      </c>
      <c r="J141" s="110">
        <v>3100</v>
      </c>
      <c r="K141" s="109">
        <f t="shared" si="1"/>
        <v>28200</v>
      </c>
      <c r="L141" s="109"/>
      <c r="M141" s="111"/>
      <c r="N141" s="112"/>
      <c r="O141" s="113"/>
      <c r="P141" s="114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</row>
    <row r="142" spans="1:32" s="116" customFormat="1" ht="31.5" x14ac:dyDescent="0.25">
      <c r="A142" s="102"/>
      <c r="B142" s="103">
        <v>130</v>
      </c>
      <c r="C142" s="105" t="s">
        <v>320</v>
      </c>
      <c r="D142" s="105" t="s">
        <v>321</v>
      </c>
      <c r="E142" s="105" t="s">
        <v>42</v>
      </c>
      <c r="F142" s="106" t="s">
        <v>388</v>
      </c>
      <c r="G142" s="107">
        <v>3.74</v>
      </c>
      <c r="H142" s="108" t="s">
        <v>389</v>
      </c>
      <c r="I142" s="109">
        <v>11000</v>
      </c>
      <c r="J142" s="110">
        <v>3100</v>
      </c>
      <c r="K142" s="109">
        <f t="shared" ref="K142:K183" si="2">(I142+J142)*2</f>
        <v>28200</v>
      </c>
      <c r="L142" s="109"/>
      <c r="M142" s="111"/>
      <c r="N142" s="112"/>
      <c r="O142" s="113"/>
      <c r="P142" s="114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</row>
    <row r="143" spans="1:32" s="116" customFormat="1" ht="31.5" x14ac:dyDescent="0.25">
      <c r="A143" s="102"/>
      <c r="B143" s="103">
        <v>131</v>
      </c>
      <c r="C143" s="105" t="s">
        <v>322</v>
      </c>
      <c r="D143" s="105" t="s">
        <v>323</v>
      </c>
      <c r="E143" s="105" t="s">
        <v>42</v>
      </c>
      <c r="F143" s="106" t="s">
        <v>388</v>
      </c>
      <c r="G143" s="107">
        <v>3.46</v>
      </c>
      <c r="H143" s="108" t="s">
        <v>389</v>
      </c>
      <c r="I143" s="109">
        <v>11000</v>
      </c>
      <c r="J143" s="110">
        <v>3100</v>
      </c>
      <c r="K143" s="109">
        <f t="shared" si="2"/>
        <v>28200</v>
      </c>
      <c r="L143" s="109"/>
      <c r="M143" s="111"/>
      <c r="N143" s="112"/>
      <c r="O143" s="113"/>
      <c r="P143" s="114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</row>
    <row r="144" spans="1:32" s="116" customFormat="1" ht="31.5" x14ac:dyDescent="0.25">
      <c r="A144" s="102"/>
      <c r="B144" s="103">
        <v>132</v>
      </c>
      <c r="C144" s="105" t="s">
        <v>324</v>
      </c>
      <c r="D144" s="105" t="s">
        <v>325</v>
      </c>
      <c r="E144" s="105" t="s">
        <v>42</v>
      </c>
      <c r="F144" s="106" t="s">
        <v>388</v>
      </c>
      <c r="G144" s="107">
        <v>3.84</v>
      </c>
      <c r="H144" s="108" t="s">
        <v>389</v>
      </c>
      <c r="I144" s="109">
        <v>11000</v>
      </c>
      <c r="J144" s="110">
        <v>3100</v>
      </c>
      <c r="K144" s="109">
        <f t="shared" si="2"/>
        <v>28200</v>
      </c>
      <c r="L144" s="109"/>
      <c r="M144" s="111"/>
      <c r="N144" s="112"/>
      <c r="O144" s="113"/>
      <c r="P144" s="114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</row>
    <row r="145" spans="1:32" s="116" customFormat="1" ht="31.5" x14ac:dyDescent="0.25">
      <c r="A145" s="102"/>
      <c r="B145" s="103">
        <v>133</v>
      </c>
      <c r="C145" s="105" t="s">
        <v>326</v>
      </c>
      <c r="D145" s="105" t="s">
        <v>327</v>
      </c>
      <c r="E145" s="105" t="s">
        <v>42</v>
      </c>
      <c r="F145" s="106" t="s">
        <v>388</v>
      </c>
      <c r="G145" s="107">
        <v>3.01</v>
      </c>
      <c r="H145" s="108" t="s">
        <v>389</v>
      </c>
      <c r="I145" s="109">
        <v>11000</v>
      </c>
      <c r="J145" s="110">
        <v>3100</v>
      </c>
      <c r="K145" s="109">
        <f t="shared" si="2"/>
        <v>28200</v>
      </c>
      <c r="L145" s="109"/>
      <c r="M145" s="111"/>
      <c r="N145" s="112"/>
      <c r="O145" s="113"/>
      <c r="P145" s="114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</row>
    <row r="146" spans="1:32" s="116" customFormat="1" ht="31.5" x14ac:dyDescent="0.25">
      <c r="A146" s="102"/>
      <c r="B146" s="103">
        <v>134</v>
      </c>
      <c r="C146" s="105" t="s">
        <v>328</v>
      </c>
      <c r="D146" s="105" t="s">
        <v>329</v>
      </c>
      <c r="E146" s="105" t="s">
        <v>42</v>
      </c>
      <c r="F146" s="106" t="s">
        <v>388</v>
      </c>
      <c r="G146" s="107">
        <v>3.96</v>
      </c>
      <c r="H146" s="108" t="s">
        <v>389</v>
      </c>
      <c r="I146" s="109">
        <v>11000</v>
      </c>
      <c r="J146" s="110">
        <v>3100</v>
      </c>
      <c r="K146" s="109">
        <f t="shared" si="2"/>
        <v>28200</v>
      </c>
      <c r="L146" s="109"/>
      <c r="M146" s="111"/>
      <c r="N146" s="112"/>
      <c r="O146" s="113"/>
      <c r="P146" s="114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</row>
    <row r="147" spans="1:32" s="116" customFormat="1" ht="31.5" x14ac:dyDescent="0.25">
      <c r="A147" s="102"/>
      <c r="B147" s="103">
        <v>135</v>
      </c>
      <c r="C147" s="105" t="s">
        <v>330</v>
      </c>
      <c r="D147" s="105" t="s">
        <v>331</v>
      </c>
      <c r="E147" s="105" t="s">
        <v>42</v>
      </c>
      <c r="F147" s="106" t="s">
        <v>388</v>
      </c>
      <c r="G147" s="107">
        <v>3.3</v>
      </c>
      <c r="H147" s="108" t="s">
        <v>389</v>
      </c>
      <c r="I147" s="109">
        <v>11000</v>
      </c>
      <c r="J147" s="110">
        <v>3100</v>
      </c>
      <c r="K147" s="109">
        <f t="shared" si="2"/>
        <v>28200</v>
      </c>
      <c r="L147" s="109"/>
      <c r="M147" s="111"/>
      <c r="N147" s="112"/>
      <c r="O147" s="113"/>
      <c r="P147" s="114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</row>
    <row r="148" spans="1:32" s="116" customFormat="1" ht="31.5" x14ac:dyDescent="0.25">
      <c r="A148" s="102"/>
      <c r="B148" s="103">
        <v>136</v>
      </c>
      <c r="C148" s="105" t="s">
        <v>332</v>
      </c>
      <c r="D148" s="105" t="s">
        <v>333</v>
      </c>
      <c r="E148" s="105" t="s">
        <v>42</v>
      </c>
      <c r="F148" s="106" t="s">
        <v>388</v>
      </c>
      <c r="G148" s="107">
        <v>3.8</v>
      </c>
      <c r="H148" s="108" t="s">
        <v>389</v>
      </c>
      <c r="I148" s="109">
        <v>11000</v>
      </c>
      <c r="J148" s="110">
        <v>3100</v>
      </c>
      <c r="K148" s="109">
        <f t="shared" si="2"/>
        <v>28200</v>
      </c>
      <c r="L148" s="109"/>
      <c r="M148" s="111"/>
      <c r="N148" s="112"/>
      <c r="O148" s="113"/>
      <c r="P148" s="114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</row>
    <row r="149" spans="1:32" s="116" customFormat="1" ht="31.5" x14ac:dyDescent="0.25">
      <c r="A149" s="102"/>
      <c r="B149" s="103">
        <v>137</v>
      </c>
      <c r="C149" s="105" t="s">
        <v>334</v>
      </c>
      <c r="D149" s="105" t="s">
        <v>335</v>
      </c>
      <c r="E149" s="105" t="s">
        <v>42</v>
      </c>
      <c r="F149" s="106" t="s">
        <v>388</v>
      </c>
      <c r="G149" s="107">
        <v>3.39</v>
      </c>
      <c r="H149" s="108" t="s">
        <v>389</v>
      </c>
      <c r="I149" s="109">
        <v>11000</v>
      </c>
      <c r="J149" s="110">
        <v>3100</v>
      </c>
      <c r="K149" s="109">
        <f t="shared" si="2"/>
        <v>28200</v>
      </c>
      <c r="L149" s="109"/>
      <c r="M149" s="111"/>
      <c r="N149" s="112"/>
      <c r="O149" s="113"/>
      <c r="P149" s="114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</row>
    <row r="150" spans="1:32" s="116" customFormat="1" ht="31.5" x14ac:dyDescent="0.25">
      <c r="A150" s="102"/>
      <c r="B150" s="103">
        <v>138</v>
      </c>
      <c r="C150" s="105" t="s">
        <v>336</v>
      </c>
      <c r="D150" s="105" t="s">
        <v>337</v>
      </c>
      <c r="E150" s="105" t="s">
        <v>42</v>
      </c>
      <c r="F150" s="106" t="s">
        <v>388</v>
      </c>
      <c r="G150" s="107">
        <v>3.84</v>
      </c>
      <c r="H150" s="108" t="s">
        <v>389</v>
      </c>
      <c r="I150" s="109">
        <v>11000</v>
      </c>
      <c r="J150" s="110">
        <v>3100</v>
      </c>
      <c r="K150" s="109">
        <f t="shared" si="2"/>
        <v>28200</v>
      </c>
      <c r="L150" s="109"/>
      <c r="M150" s="111"/>
      <c r="N150" s="112"/>
      <c r="O150" s="113"/>
      <c r="P150" s="114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</row>
    <row r="151" spans="1:32" s="116" customFormat="1" ht="31.5" x14ac:dyDescent="0.25">
      <c r="A151" s="102"/>
      <c r="B151" s="103">
        <v>139</v>
      </c>
      <c r="C151" s="105" t="s">
        <v>338</v>
      </c>
      <c r="D151" s="105" t="s">
        <v>339</v>
      </c>
      <c r="E151" s="105" t="s">
        <v>42</v>
      </c>
      <c r="F151" s="106" t="s">
        <v>388</v>
      </c>
      <c r="G151" s="107">
        <v>3.52</v>
      </c>
      <c r="H151" s="108" t="s">
        <v>389</v>
      </c>
      <c r="I151" s="109">
        <v>11000</v>
      </c>
      <c r="J151" s="110">
        <v>3100</v>
      </c>
      <c r="K151" s="109">
        <f t="shared" si="2"/>
        <v>28200</v>
      </c>
      <c r="L151" s="109"/>
      <c r="M151" s="109"/>
      <c r="N151" s="112"/>
      <c r="O151" s="113"/>
      <c r="P151" s="114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</row>
    <row r="152" spans="1:32" s="116" customFormat="1" ht="31.5" x14ac:dyDescent="0.25">
      <c r="A152" s="102"/>
      <c r="B152" s="103">
        <v>140</v>
      </c>
      <c r="C152" s="105" t="s">
        <v>340</v>
      </c>
      <c r="D152" s="105" t="s">
        <v>341</v>
      </c>
      <c r="E152" s="105" t="s">
        <v>42</v>
      </c>
      <c r="F152" s="106" t="s">
        <v>388</v>
      </c>
      <c r="G152" s="107">
        <v>3.55</v>
      </c>
      <c r="H152" s="108" t="s">
        <v>389</v>
      </c>
      <c r="I152" s="109">
        <v>11000</v>
      </c>
      <c r="J152" s="110">
        <v>3100</v>
      </c>
      <c r="K152" s="109">
        <f t="shared" si="2"/>
        <v>28200</v>
      </c>
      <c r="L152" s="109"/>
      <c r="M152" s="109"/>
      <c r="N152" s="112"/>
      <c r="O152" s="113"/>
      <c r="P152" s="114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</row>
    <row r="153" spans="1:32" s="116" customFormat="1" ht="31.5" x14ac:dyDescent="0.25">
      <c r="A153" s="102"/>
      <c r="B153" s="103">
        <v>141</v>
      </c>
      <c r="C153" s="105" t="s">
        <v>342</v>
      </c>
      <c r="D153" s="105" t="s">
        <v>343</v>
      </c>
      <c r="E153" s="105" t="s">
        <v>42</v>
      </c>
      <c r="F153" s="106" t="s">
        <v>388</v>
      </c>
      <c r="G153" s="107">
        <v>3.88</v>
      </c>
      <c r="H153" s="108" t="s">
        <v>389</v>
      </c>
      <c r="I153" s="109">
        <v>11000</v>
      </c>
      <c r="J153" s="110">
        <v>3100</v>
      </c>
      <c r="K153" s="109">
        <f t="shared" si="2"/>
        <v>28200</v>
      </c>
      <c r="L153" s="109"/>
      <c r="M153" s="109"/>
      <c r="N153" s="112"/>
      <c r="O153" s="113"/>
      <c r="P153" s="114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</row>
    <row r="154" spans="1:32" s="116" customFormat="1" ht="31.5" x14ac:dyDescent="0.25">
      <c r="A154" s="102"/>
      <c r="B154" s="103">
        <v>142</v>
      </c>
      <c r="C154" s="105" t="s">
        <v>344</v>
      </c>
      <c r="D154" s="105" t="s">
        <v>345</v>
      </c>
      <c r="E154" s="105" t="s">
        <v>42</v>
      </c>
      <c r="F154" s="106" t="s">
        <v>388</v>
      </c>
      <c r="G154" s="107">
        <v>3.73</v>
      </c>
      <c r="H154" s="108" t="s">
        <v>389</v>
      </c>
      <c r="I154" s="109">
        <v>11000</v>
      </c>
      <c r="J154" s="110">
        <v>3100</v>
      </c>
      <c r="K154" s="109">
        <f t="shared" si="2"/>
        <v>28200</v>
      </c>
      <c r="L154" s="109"/>
      <c r="M154" s="109"/>
      <c r="N154" s="112"/>
      <c r="O154" s="113"/>
      <c r="P154" s="114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</row>
    <row r="155" spans="1:32" s="116" customFormat="1" ht="31.5" x14ac:dyDescent="0.25">
      <c r="A155" s="102"/>
      <c r="B155" s="103">
        <v>143</v>
      </c>
      <c r="C155" s="105" t="s">
        <v>346</v>
      </c>
      <c r="D155" s="105" t="s">
        <v>347</v>
      </c>
      <c r="E155" s="105" t="s">
        <v>42</v>
      </c>
      <c r="F155" s="106" t="s">
        <v>388</v>
      </c>
      <c r="G155" s="107">
        <v>3.53</v>
      </c>
      <c r="H155" s="108" t="s">
        <v>389</v>
      </c>
      <c r="I155" s="109">
        <v>11000</v>
      </c>
      <c r="J155" s="110">
        <v>3100</v>
      </c>
      <c r="K155" s="109">
        <f t="shared" si="2"/>
        <v>28200</v>
      </c>
      <c r="L155" s="109"/>
      <c r="M155" s="109"/>
      <c r="N155" s="112"/>
      <c r="O155" s="113"/>
      <c r="P155" s="114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</row>
    <row r="156" spans="1:32" s="116" customFormat="1" ht="31.5" x14ac:dyDescent="0.25">
      <c r="A156" s="102"/>
      <c r="B156" s="103">
        <v>144</v>
      </c>
      <c r="C156" s="105" t="s">
        <v>156</v>
      </c>
      <c r="D156" s="105" t="s">
        <v>348</v>
      </c>
      <c r="E156" s="105" t="s">
        <v>42</v>
      </c>
      <c r="F156" s="106" t="s">
        <v>388</v>
      </c>
      <c r="G156" s="107">
        <v>3.74</v>
      </c>
      <c r="H156" s="108" t="s">
        <v>389</v>
      </c>
      <c r="I156" s="109">
        <v>11000</v>
      </c>
      <c r="J156" s="110">
        <v>3100</v>
      </c>
      <c r="K156" s="109">
        <f t="shared" si="2"/>
        <v>28200</v>
      </c>
      <c r="L156" s="109"/>
      <c r="M156" s="109"/>
      <c r="N156" s="112"/>
      <c r="O156" s="113"/>
      <c r="P156" s="114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</row>
    <row r="157" spans="1:32" s="116" customFormat="1" ht="31.5" x14ac:dyDescent="0.25">
      <c r="A157" s="102"/>
      <c r="B157" s="103">
        <v>145</v>
      </c>
      <c r="C157" s="105" t="s">
        <v>349</v>
      </c>
      <c r="D157" s="105" t="s">
        <v>350</v>
      </c>
      <c r="E157" s="105" t="s">
        <v>42</v>
      </c>
      <c r="F157" s="106" t="s">
        <v>388</v>
      </c>
      <c r="G157" s="107">
        <v>3.46</v>
      </c>
      <c r="H157" s="108" t="s">
        <v>389</v>
      </c>
      <c r="I157" s="109">
        <v>11000</v>
      </c>
      <c r="J157" s="110">
        <v>3100</v>
      </c>
      <c r="K157" s="109">
        <f t="shared" si="2"/>
        <v>28200</v>
      </c>
      <c r="L157" s="109"/>
      <c r="M157" s="109"/>
      <c r="N157" s="112"/>
      <c r="O157" s="113"/>
      <c r="P157" s="114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</row>
    <row r="158" spans="1:32" s="116" customFormat="1" ht="31.5" x14ac:dyDescent="0.25">
      <c r="A158" s="102"/>
      <c r="B158" s="103">
        <v>146</v>
      </c>
      <c r="C158" s="105" t="s">
        <v>351</v>
      </c>
      <c r="D158" s="105" t="s">
        <v>352</v>
      </c>
      <c r="E158" s="105" t="s">
        <v>42</v>
      </c>
      <c r="F158" s="106" t="s">
        <v>388</v>
      </c>
      <c r="G158" s="107">
        <v>3.84</v>
      </c>
      <c r="H158" s="108" t="s">
        <v>389</v>
      </c>
      <c r="I158" s="109">
        <v>11000</v>
      </c>
      <c r="J158" s="110">
        <v>3100</v>
      </c>
      <c r="K158" s="109">
        <f t="shared" si="2"/>
        <v>28200</v>
      </c>
      <c r="L158" s="109"/>
      <c r="M158" s="109"/>
      <c r="N158" s="112"/>
      <c r="O158" s="113"/>
      <c r="P158" s="114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</row>
    <row r="159" spans="1:32" s="116" customFormat="1" ht="31.5" x14ac:dyDescent="0.25">
      <c r="A159" s="102"/>
      <c r="B159" s="103">
        <v>147</v>
      </c>
      <c r="C159" s="105" t="s">
        <v>353</v>
      </c>
      <c r="D159" s="105" t="s">
        <v>354</v>
      </c>
      <c r="E159" s="105" t="s">
        <v>42</v>
      </c>
      <c r="F159" s="106" t="s">
        <v>388</v>
      </c>
      <c r="G159" s="107">
        <v>3.01</v>
      </c>
      <c r="H159" s="108" t="s">
        <v>389</v>
      </c>
      <c r="I159" s="109">
        <v>11000</v>
      </c>
      <c r="J159" s="110">
        <v>3100</v>
      </c>
      <c r="K159" s="109">
        <f t="shared" si="2"/>
        <v>28200</v>
      </c>
      <c r="L159" s="109"/>
      <c r="M159" s="109"/>
      <c r="N159" s="112"/>
      <c r="O159" s="113"/>
      <c r="P159" s="114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</row>
    <row r="160" spans="1:32" s="116" customFormat="1" ht="31.5" x14ac:dyDescent="0.25">
      <c r="A160" s="102"/>
      <c r="B160" s="103">
        <v>148</v>
      </c>
      <c r="C160" s="105" t="s">
        <v>355</v>
      </c>
      <c r="D160" s="105" t="s">
        <v>356</v>
      </c>
      <c r="E160" s="105" t="s">
        <v>42</v>
      </c>
      <c r="F160" s="106" t="s">
        <v>388</v>
      </c>
      <c r="G160" s="107">
        <v>3.96</v>
      </c>
      <c r="H160" s="108" t="s">
        <v>389</v>
      </c>
      <c r="I160" s="109">
        <v>11000</v>
      </c>
      <c r="J160" s="110">
        <v>3100</v>
      </c>
      <c r="K160" s="109">
        <f t="shared" si="2"/>
        <v>28200</v>
      </c>
      <c r="L160" s="109"/>
      <c r="M160" s="109"/>
      <c r="N160" s="112"/>
      <c r="O160" s="113"/>
      <c r="P160" s="114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</row>
    <row r="161" spans="1:32" s="116" customFormat="1" ht="31.5" x14ac:dyDescent="0.25">
      <c r="A161" s="102"/>
      <c r="B161" s="103">
        <v>149</v>
      </c>
      <c r="C161" s="104" t="s">
        <v>107</v>
      </c>
      <c r="D161" s="104" t="s">
        <v>108</v>
      </c>
      <c r="E161" s="104" t="s">
        <v>109</v>
      </c>
      <c r="F161" s="106" t="s">
        <v>388</v>
      </c>
      <c r="G161" s="107">
        <v>3.3</v>
      </c>
      <c r="H161" s="108" t="s">
        <v>389</v>
      </c>
      <c r="I161" s="109">
        <v>11000</v>
      </c>
      <c r="J161" s="110">
        <v>3100</v>
      </c>
      <c r="K161" s="109">
        <f t="shared" si="2"/>
        <v>28200</v>
      </c>
      <c r="L161" s="109"/>
      <c r="M161" s="109"/>
      <c r="N161" s="112"/>
      <c r="O161" s="113"/>
      <c r="P161" s="114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</row>
    <row r="162" spans="1:32" s="116" customFormat="1" ht="31.5" x14ac:dyDescent="0.25">
      <c r="A162" s="102"/>
      <c r="B162" s="103">
        <v>150</v>
      </c>
      <c r="C162" s="104" t="s">
        <v>110</v>
      </c>
      <c r="D162" s="104" t="s">
        <v>111</v>
      </c>
      <c r="E162" s="104" t="s">
        <v>109</v>
      </c>
      <c r="F162" s="106" t="s">
        <v>388</v>
      </c>
      <c r="G162" s="107">
        <v>3.8</v>
      </c>
      <c r="H162" s="108" t="s">
        <v>389</v>
      </c>
      <c r="I162" s="109">
        <v>11000</v>
      </c>
      <c r="J162" s="110">
        <v>3100</v>
      </c>
      <c r="K162" s="109">
        <f t="shared" si="2"/>
        <v>28200</v>
      </c>
      <c r="L162" s="109"/>
      <c r="M162" s="109"/>
      <c r="N162" s="112"/>
      <c r="O162" s="113"/>
      <c r="P162" s="114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</row>
    <row r="163" spans="1:32" s="116" customFormat="1" ht="31.5" x14ac:dyDescent="0.25">
      <c r="A163" s="102"/>
      <c r="B163" s="103">
        <v>151</v>
      </c>
      <c r="C163" s="104" t="s">
        <v>138</v>
      </c>
      <c r="D163" s="104" t="s">
        <v>139</v>
      </c>
      <c r="E163" s="104" t="s">
        <v>109</v>
      </c>
      <c r="F163" s="106" t="s">
        <v>388</v>
      </c>
      <c r="G163" s="107">
        <v>3.39</v>
      </c>
      <c r="H163" s="108" t="s">
        <v>389</v>
      </c>
      <c r="I163" s="109">
        <v>11000</v>
      </c>
      <c r="J163" s="110">
        <v>3100</v>
      </c>
      <c r="K163" s="109">
        <f t="shared" si="2"/>
        <v>28200</v>
      </c>
      <c r="L163" s="109"/>
      <c r="M163" s="109"/>
      <c r="N163" s="112"/>
      <c r="O163" s="113"/>
      <c r="P163" s="114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</row>
    <row r="164" spans="1:32" s="116" customFormat="1" ht="31.5" x14ac:dyDescent="0.25">
      <c r="A164" s="102"/>
      <c r="B164" s="103">
        <v>152</v>
      </c>
      <c r="C164" s="104" t="s">
        <v>52</v>
      </c>
      <c r="D164" s="104" t="s">
        <v>53</v>
      </c>
      <c r="E164" s="104" t="s">
        <v>43</v>
      </c>
      <c r="F164" s="106" t="s">
        <v>388</v>
      </c>
      <c r="G164" s="107">
        <v>3.84</v>
      </c>
      <c r="H164" s="108" t="s">
        <v>389</v>
      </c>
      <c r="I164" s="109">
        <v>11000</v>
      </c>
      <c r="J164" s="119">
        <v>5600</v>
      </c>
      <c r="K164" s="109">
        <f t="shared" si="2"/>
        <v>33200</v>
      </c>
      <c r="L164" s="109"/>
      <c r="M164" s="109"/>
      <c r="N164" s="112"/>
      <c r="O164" s="113"/>
      <c r="P164" s="114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</row>
    <row r="165" spans="1:32" s="116" customFormat="1" ht="31.5" x14ac:dyDescent="0.25">
      <c r="A165" s="102"/>
      <c r="B165" s="103">
        <v>153</v>
      </c>
      <c r="C165" s="104" t="s">
        <v>77</v>
      </c>
      <c r="D165" s="104" t="s">
        <v>78</v>
      </c>
      <c r="E165" s="104" t="s">
        <v>43</v>
      </c>
      <c r="F165" s="106" t="s">
        <v>388</v>
      </c>
      <c r="G165" s="107">
        <v>3.52</v>
      </c>
      <c r="H165" s="108" t="s">
        <v>389</v>
      </c>
      <c r="I165" s="109">
        <v>11000</v>
      </c>
      <c r="J165" s="119">
        <v>5600</v>
      </c>
      <c r="K165" s="109">
        <f t="shared" si="2"/>
        <v>33200</v>
      </c>
      <c r="L165" s="109"/>
      <c r="M165" s="109"/>
      <c r="N165" s="112"/>
      <c r="O165" s="113"/>
      <c r="P165" s="114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</row>
    <row r="166" spans="1:32" s="116" customFormat="1" ht="31.5" x14ac:dyDescent="0.25">
      <c r="A166" s="102"/>
      <c r="B166" s="103">
        <v>154</v>
      </c>
      <c r="C166" s="104" t="s">
        <v>112</v>
      </c>
      <c r="D166" s="104" t="s">
        <v>113</v>
      </c>
      <c r="E166" s="104" t="s">
        <v>43</v>
      </c>
      <c r="F166" s="106" t="s">
        <v>388</v>
      </c>
      <c r="G166" s="107">
        <v>3.55</v>
      </c>
      <c r="H166" s="108" t="s">
        <v>389</v>
      </c>
      <c r="I166" s="109">
        <v>11000</v>
      </c>
      <c r="J166" s="119">
        <v>5600</v>
      </c>
      <c r="K166" s="109">
        <f t="shared" si="2"/>
        <v>33200</v>
      </c>
      <c r="L166" s="109"/>
      <c r="M166" s="109"/>
      <c r="N166" s="112"/>
      <c r="O166" s="113"/>
      <c r="P166" s="114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</row>
    <row r="167" spans="1:32" s="116" customFormat="1" ht="31.5" x14ac:dyDescent="0.25">
      <c r="A167" s="102"/>
      <c r="B167" s="103">
        <v>155</v>
      </c>
      <c r="C167" s="104" t="s">
        <v>114</v>
      </c>
      <c r="D167" s="104" t="s">
        <v>115</v>
      </c>
      <c r="E167" s="104" t="s">
        <v>43</v>
      </c>
      <c r="F167" s="106" t="s">
        <v>388</v>
      </c>
      <c r="G167" s="107">
        <v>3.88</v>
      </c>
      <c r="H167" s="108" t="s">
        <v>389</v>
      </c>
      <c r="I167" s="109">
        <v>11000</v>
      </c>
      <c r="J167" s="119">
        <v>5600</v>
      </c>
      <c r="K167" s="109">
        <f t="shared" si="2"/>
        <v>33200</v>
      </c>
      <c r="L167" s="109"/>
      <c r="M167" s="109"/>
      <c r="N167" s="112"/>
      <c r="O167" s="113"/>
      <c r="P167" s="114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</row>
    <row r="168" spans="1:32" s="116" customFormat="1" ht="31.5" x14ac:dyDescent="0.25">
      <c r="A168" s="102"/>
      <c r="B168" s="103">
        <v>156</v>
      </c>
      <c r="C168" s="105" t="s">
        <v>357</v>
      </c>
      <c r="D168" s="105" t="s">
        <v>358</v>
      </c>
      <c r="E168" s="105" t="s">
        <v>43</v>
      </c>
      <c r="F168" s="106" t="s">
        <v>388</v>
      </c>
      <c r="G168" s="107">
        <v>3.73</v>
      </c>
      <c r="H168" s="108" t="s">
        <v>389</v>
      </c>
      <c r="I168" s="109">
        <v>11000</v>
      </c>
      <c r="J168" s="119">
        <v>5600</v>
      </c>
      <c r="K168" s="109">
        <f t="shared" si="2"/>
        <v>33200</v>
      </c>
      <c r="L168" s="109"/>
      <c r="M168" s="109"/>
      <c r="N168" s="112"/>
      <c r="O168" s="113"/>
      <c r="P168" s="114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</row>
    <row r="169" spans="1:32" s="116" customFormat="1" ht="31.5" x14ac:dyDescent="0.25">
      <c r="A169" s="102"/>
      <c r="B169" s="103">
        <v>157</v>
      </c>
      <c r="C169" s="105" t="s">
        <v>359</v>
      </c>
      <c r="D169" s="105" t="s">
        <v>360</v>
      </c>
      <c r="E169" s="105" t="s">
        <v>43</v>
      </c>
      <c r="F169" s="106" t="s">
        <v>388</v>
      </c>
      <c r="G169" s="107">
        <v>3.53</v>
      </c>
      <c r="H169" s="108" t="s">
        <v>389</v>
      </c>
      <c r="I169" s="109">
        <v>11000</v>
      </c>
      <c r="J169" s="119">
        <v>5600</v>
      </c>
      <c r="K169" s="109">
        <f t="shared" si="2"/>
        <v>33200</v>
      </c>
      <c r="L169" s="109"/>
      <c r="M169" s="109"/>
      <c r="N169" s="112"/>
      <c r="O169" s="113"/>
      <c r="P169" s="114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</row>
    <row r="170" spans="1:32" s="116" customFormat="1" ht="31.5" x14ac:dyDescent="0.25">
      <c r="A170" s="102"/>
      <c r="B170" s="103">
        <v>158</v>
      </c>
      <c r="C170" s="105" t="s">
        <v>361</v>
      </c>
      <c r="D170" s="105" t="s">
        <v>362</v>
      </c>
      <c r="E170" s="105" t="s">
        <v>43</v>
      </c>
      <c r="F170" s="106" t="s">
        <v>388</v>
      </c>
      <c r="G170" s="107">
        <v>3.74</v>
      </c>
      <c r="H170" s="108" t="s">
        <v>389</v>
      </c>
      <c r="I170" s="109">
        <v>11000</v>
      </c>
      <c r="J170" s="119">
        <v>5600</v>
      </c>
      <c r="K170" s="109">
        <f t="shared" si="2"/>
        <v>33200</v>
      </c>
      <c r="L170" s="109"/>
      <c r="M170" s="109"/>
      <c r="N170" s="112"/>
      <c r="O170" s="113"/>
      <c r="P170" s="114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</row>
    <row r="171" spans="1:32" s="116" customFormat="1" ht="31.5" x14ac:dyDescent="0.25">
      <c r="A171" s="102"/>
      <c r="B171" s="103">
        <v>159</v>
      </c>
      <c r="C171" s="105" t="s">
        <v>363</v>
      </c>
      <c r="D171" s="105" t="s">
        <v>364</v>
      </c>
      <c r="E171" s="105" t="s">
        <v>43</v>
      </c>
      <c r="F171" s="106" t="s">
        <v>388</v>
      </c>
      <c r="G171" s="107">
        <v>3.46</v>
      </c>
      <c r="H171" s="108" t="s">
        <v>389</v>
      </c>
      <c r="I171" s="109">
        <v>11000</v>
      </c>
      <c r="J171" s="119">
        <v>5600</v>
      </c>
      <c r="K171" s="109">
        <f t="shared" si="2"/>
        <v>33200</v>
      </c>
      <c r="L171" s="109"/>
      <c r="M171" s="109"/>
      <c r="N171" s="112"/>
      <c r="O171" s="113"/>
      <c r="P171" s="114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</row>
    <row r="172" spans="1:32" s="116" customFormat="1" ht="31.5" x14ac:dyDescent="0.25">
      <c r="A172" s="102"/>
      <c r="B172" s="103">
        <v>160</v>
      </c>
      <c r="C172" s="105" t="s">
        <v>365</v>
      </c>
      <c r="D172" s="105" t="s">
        <v>366</v>
      </c>
      <c r="E172" s="105" t="s">
        <v>43</v>
      </c>
      <c r="F172" s="106" t="s">
        <v>388</v>
      </c>
      <c r="G172" s="107">
        <v>3.84</v>
      </c>
      <c r="H172" s="108" t="s">
        <v>389</v>
      </c>
      <c r="I172" s="109">
        <v>11000</v>
      </c>
      <c r="J172" s="119">
        <v>5600</v>
      </c>
      <c r="K172" s="109">
        <f t="shared" si="2"/>
        <v>33200</v>
      </c>
      <c r="L172" s="109"/>
      <c r="M172" s="109"/>
      <c r="N172" s="112"/>
      <c r="O172" s="113"/>
      <c r="P172" s="114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</row>
    <row r="173" spans="1:32" s="116" customFormat="1" ht="31.5" x14ac:dyDescent="0.25">
      <c r="A173" s="102"/>
      <c r="B173" s="103">
        <v>161</v>
      </c>
      <c r="C173" s="105" t="s">
        <v>367</v>
      </c>
      <c r="D173" s="105" t="s">
        <v>368</v>
      </c>
      <c r="E173" s="105" t="s">
        <v>43</v>
      </c>
      <c r="F173" s="106" t="s">
        <v>388</v>
      </c>
      <c r="G173" s="107">
        <v>3.01</v>
      </c>
      <c r="H173" s="108" t="s">
        <v>389</v>
      </c>
      <c r="I173" s="109">
        <v>11000</v>
      </c>
      <c r="J173" s="119">
        <v>5600</v>
      </c>
      <c r="K173" s="109">
        <f t="shared" si="2"/>
        <v>33200</v>
      </c>
      <c r="L173" s="109"/>
      <c r="M173" s="109"/>
      <c r="N173" s="112"/>
      <c r="O173" s="113"/>
      <c r="P173" s="114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</row>
    <row r="174" spans="1:32" s="116" customFormat="1" ht="31.5" x14ac:dyDescent="0.25">
      <c r="A174" s="102"/>
      <c r="B174" s="103">
        <v>162</v>
      </c>
      <c r="C174" s="105" t="s">
        <v>369</v>
      </c>
      <c r="D174" s="105" t="s">
        <v>123</v>
      </c>
      <c r="E174" s="105" t="s">
        <v>43</v>
      </c>
      <c r="F174" s="106" t="s">
        <v>388</v>
      </c>
      <c r="G174" s="107">
        <v>3.96</v>
      </c>
      <c r="H174" s="108" t="s">
        <v>389</v>
      </c>
      <c r="I174" s="109">
        <v>11000</v>
      </c>
      <c r="J174" s="119">
        <v>5600</v>
      </c>
      <c r="K174" s="109">
        <f t="shared" si="2"/>
        <v>33200</v>
      </c>
      <c r="L174" s="109"/>
      <c r="M174" s="109"/>
      <c r="N174" s="112"/>
      <c r="O174" s="113"/>
      <c r="P174" s="114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</row>
    <row r="175" spans="1:32" s="116" customFormat="1" ht="31.5" x14ac:dyDescent="0.25">
      <c r="A175" s="102"/>
      <c r="B175" s="103">
        <v>163</v>
      </c>
      <c r="C175" s="105" t="s">
        <v>370</v>
      </c>
      <c r="D175" s="105" t="s">
        <v>371</v>
      </c>
      <c r="E175" s="105" t="s">
        <v>43</v>
      </c>
      <c r="F175" s="106" t="s">
        <v>388</v>
      </c>
      <c r="G175" s="107">
        <v>3.3</v>
      </c>
      <c r="H175" s="108" t="s">
        <v>389</v>
      </c>
      <c r="I175" s="109">
        <v>11000</v>
      </c>
      <c r="J175" s="119">
        <v>5600</v>
      </c>
      <c r="K175" s="109">
        <f t="shared" si="2"/>
        <v>33200</v>
      </c>
      <c r="L175" s="120"/>
      <c r="M175" s="109"/>
      <c r="N175" s="112"/>
      <c r="O175" s="113"/>
      <c r="P175" s="114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</row>
    <row r="176" spans="1:32" s="116" customFormat="1" ht="31.5" x14ac:dyDescent="0.25">
      <c r="A176" s="102"/>
      <c r="B176" s="103">
        <v>164</v>
      </c>
      <c r="C176" s="105" t="s">
        <v>372</v>
      </c>
      <c r="D176" s="105" t="s">
        <v>373</v>
      </c>
      <c r="E176" s="105" t="s">
        <v>43</v>
      </c>
      <c r="F176" s="106" t="s">
        <v>388</v>
      </c>
      <c r="G176" s="107">
        <v>3.8</v>
      </c>
      <c r="H176" s="108" t="s">
        <v>389</v>
      </c>
      <c r="I176" s="109">
        <v>11000</v>
      </c>
      <c r="J176" s="119">
        <v>5600</v>
      </c>
      <c r="K176" s="109">
        <f t="shared" si="2"/>
        <v>33200</v>
      </c>
      <c r="L176" s="120"/>
      <c r="M176" s="109"/>
      <c r="N176" s="112"/>
      <c r="O176" s="113"/>
      <c r="P176" s="114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</row>
    <row r="177" spans="1:33" s="116" customFormat="1" ht="31.5" x14ac:dyDescent="0.25">
      <c r="A177" s="102"/>
      <c r="B177" s="103">
        <v>165</v>
      </c>
      <c r="C177" s="105" t="s">
        <v>374</v>
      </c>
      <c r="D177" s="105" t="s">
        <v>375</v>
      </c>
      <c r="E177" s="105" t="s">
        <v>43</v>
      </c>
      <c r="F177" s="106" t="s">
        <v>388</v>
      </c>
      <c r="G177" s="107">
        <v>3.39</v>
      </c>
      <c r="H177" s="108" t="s">
        <v>389</v>
      </c>
      <c r="I177" s="109">
        <v>11000</v>
      </c>
      <c r="J177" s="119">
        <v>5600</v>
      </c>
      <c r="K177" s="109">
        <f t="shared" si="2"/>
        <v>33200</v>
      </c>
      <c r="L177" s="120"/>
      <c r="M177" s="109"/>
      <c r="N177" s="112"/>
      <c r="O177" s="113"/>
      <c r="P177" s="114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</row>
    <row r="178" spans="1:33" s="116" customFormat="1" ht="31.5" x14ac:dyDescent="0.25">
      <c r="A178" s="102"/>
      <c r="B178" s="103">
        <v>166</v>
      </c>
      <c r="C178" s="105" t="s">
        <v>376</v>
      </c>
      <c r="D178" s="105" t="s">
        <v>377</v>
      </c>
      <c r="E178" s="105" t="s">
        <v>43</v>
      </c>
      <c r="F178" s="106" t="s">
        <v>388</v>
      </c>
      <c r="G178" s="107">
        <v>3.84</v>
      </c>
      <c r="H178" s="108" t="s">
        <v>389</v>
      </c>
      <c r="I178" s="109">
        <v>11000</v>
      </c>
      <c r="J178" s="119">
        <v>5600</v>
      </c>
      <c r="K178" s="109">
        <f t="shared" si="2"/>
        <v>33200</v>
      </c>
      <c r="L178" s="120"/>
      <c r="M178" s="109"/>
      <c r="N178" s="112"/>
      <c r="O178" s="113"/>
      <c r="P178" s="114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</row>
    <row r="179" spans="1:33" s="116" customFormat="1" ht="31.5" x14ac:dyDescent="0.25">
      <c r="A179" s="102"/>
      <c r="B179" s="103">
        <v>167</v>
      </c>
      <c r="C179" s="105" t="s">
        <v>378</v>
      </c>
      <c r="D179" s="105" t="s">
        <v>379</v>
      </c>
      <c r="E179" s="105" t="s">
        <v>43</v>
      </c>
      <c r="F179" s="106" t="s">
        <v>388</v>
      </c>
      <c r="G179" s="107">
        <v>3.52</v>
      </c>
      <c r="H179" s="108" t="s">
        <v>389</v>
      </c>
      <c r="I179" s="109">
        <v>11000</v>
      </c>
      <c r="J179" s="119">
        <v>5600</v>
      </c>
      <c r="K179" s="109">
        <f t="shared" si="2"/>
        <v>33200</v>
      </c>
      <c r="L179" s="120"/>
      <c r="M179" s="109"/>
      <c r="N179" s="112"/>
      <c r="O179" s="113"/>
      <c r="P179" s="114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</row>
    <row r="180" spans="1:33" s="116" customFormat="1" ht="31.5" x14ac:dyDescent="0.25">
      <c r="A180" s="102"/>
      <c r="B180" s="103">
        <v>168</v>
      </c>
      <c r="C180" s="105" t="s">
        <v>221</v>
      </c>
      <c r="D180" s="105" t="s">
        <v>380</v>
      </c>
      <c r="E180" s="105" t="s">
        <v>43</v>
      </c>
      <c r="F180" s="106" t="s">
        <v>388</v>
      </c>
      <c r="G180" s="107">
        <v>3.55</v>
      </c>
      <c r="H180" s="108" t="s">
        <v>389</v>
      </c>
      <c r="I180" s="109">
        <v>11000</v>
      </c>
      <c r="J180" s="119">
        <v>5600</v>
      </c>
      <c r="K180" s="109">
        <f t="shared" si="2"/>
        <v>33200</v>
      </c>
      <c r="L180" s="120"/>
      <c r="M180" s="109"/>
      <c r="N180" s="112"/>
      <c r="O180" s="113"/>
      <c r="P180" s="114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</row>
    <row r="181" spans="1:33" s="116" customFormat="1" ht="31.5" x14ac:dyDescent="0.25">
      <c r="A181" s="102"/>
      <c r="B181" s="103">
        <v>169</v>
      </c>
      <c r="C181" s="105" t="s">
        <v>381</v>
      </c>
      <c r="D181" s="105" t="s">
        <v>382</v>
      </c>
      <c r="E181" s="105" t="s">
        <v>43</v>
      </c>
      <c r="F181" s="106" t="s">
        <v>388</v>
      </c>
      <c r="G181" s="107">
        <v>3.88</v>
      </c>
      <c r="H181" s="108" t="s">
        <v>389</v>
      </c>
      <c r="I181" s="109">
        <v>11000</v>
      </c>
      <c r="J181" s="119">
        <v>5600</v>
      </c>
      <c r="K181" s="109">
        <f t="shared" si="2"/>
        <v>33200</v>
      </c>
      <c r="L181" s="120"/>
      <c r="M181" s="109"/>
      <c r="N181" s="112"/>
      <c r="O181" s="113"/>
      <c r="P181" s="114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</row>
    <row r="182" spans="1:33" s="116" customFormat="1" ht="31.5" x14ac:dyDescent="0.25">
      <c r="A182" s="102"/>
      <c r="B182" s="103">
        <v>170</v>
      </c>
      <c r="C182" s="105" t="s">
        <v>383</v>
      </c>
      <c r="D182" s="105" t="s">
        <v>384</v>
      </c>
      <c r="E182" s="105" t="s">
        <v>43</v>
      </c>
      <c r="F182" s="106" t="s">
        <v>388</v>
      </c>
      <c r="G182" s="107">
        <v>3.73</v>
      </c>
      <c r="H182" s="108" t="s">
        <v>389</v>
      </c>
      <c r="I182" s="109">
        <v>11000</v>
      </c>
      <c r="J182" s="119">
        <v>5600</v>
      </c>
      <c r="K182" s="109">
        <f t="shared" si="2"/>
        <v>33200</v>
      </c>
      <c r="L182" s="120"/>
      <c r="M182" s="109"/>
      <c r="N182" s="112"/>
      <c r="O182" s="113"/>
      <c r="P182" s="114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</row>
    <row r="183" spans="1:33" s="116" customFormat="1" ht="32.25" thickBot="1" x14ac:dyDescent="0.3">
      <c r="A183" s="102"/>
      <c r="B183" s="103">
        <v>171</v>
      </c>
      <c r="C183" s="105" t="s">
        <v>385</v>
      </c>
      <c r="D183" s="105" t="s">
        <v>386</v>
      </c>
      <c r="E183" s="105" t="s">
        <v>43</v>
      </c>
      <c r="F183" s="106" t="s">
        <v>388</v>
      </c>
      <c r="G183" s="107">
        <v>3.53</v>
      </c>
      <c r="H183" s="108" t="s">
        <v>389</v>
      </c>
      <c r="I183" s="109">
        <v>11000</v>
      </c>
      <c r="J183" s="119">
        <v>5600</v>
      </c>
      <c r="K183" s="109">
        <f t="shared" si="2"/>
        <v>33200</v>
      </c>
      <c r="L183" s="120"/>
      <c r="M183" s="109"/>
      <c r="N183" s="112"/>
      <c r="O183" s="113"/>
      <c r="P183" s="114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</row>
    <row r="184" spans="1:33" ht="27" customHeight="1" thickBot="1" x14ac:dyDescent="0.35">
      <c r="A184" s="31"/>
      <c r="B184" s="99"/>
      <c r="C184" s="163" t="s">
        <v>21</v>
      </c>
      <c r="D184" s="164"/>
      <c r="E184" s="101"/>
      <c r="F184" s="100"/>
      <c r="G184" s="98"/>
      <c r="H184" s="90"/>
      <c r="I184" s="89">
        <f>SUM(I13:I183)</f>
        <v>1881000</v>
      </c>
      <c r="J184" s="89">
        <f>SUM(J13:J183)</f>
        <v>747600</v>
      </c>
      <c r="K184" s="89">
        <f>SUM(K13:K183)</f>
        <v>5257200</v>
      </c>
      <c r="L184" s="94"/>
      <c r="M184" s="89"/>
      <c r="N184" s="37"/>
      <c r="O184" s="36"/>
      <c r="P184" s="1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3" ht="21.75" customHeight="1" thickBot="1" x14ac:dyDescent="0.35">
      <c r="A185" s="129">
        <v>2</v>
      </c>
      <c r="B185" s="95"/>
      <c r="C185" s="14"/>
      <c r="D185" s="14"/>
      <c r="E185" s="15"/>
      <c r="F185" s="15"/>
      <c r="G185" s="15"/>
      <c r="H185" s="20"/>
      <c r="I185" s="20"/>
      <c r="J185" s="79"/>
      <c r="K185" s="20"/>
      <c r="L185" s="20"/>
      <c r="M185" s="16"/>
      <c r="N185" s="37"/>
      <c r="O185" s="36"/>
      <c r="P185" s="5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24" customHeight="1" x14ac:dyDescent="0.3">
      <c r="A186" s="129"/>
      <c r="B186" s="52" t="s">
        <v>37</v>
      </c>
      <c r="C186" s="92"/>
      <c r="D186" s="92"/>
      <c r="E186" s="93"/>
      <c r="F186" s="93"/>
      <c r="G186" s="93"/>
      <c r="H186" s="20"/>
      <c r="I186" s="20"/>
      <c r="J186" s="79"/>
      <c r="K186" s="20">
        <f t="shared" ref="K186:K199" si="3">2*(I186+J186)</f>
        <v>0</v>
      </c>
      <c r="L186" s="20"/>
      <c r="M186" s="16"/>
      <c r="N186" s="37"/>
      <c r="O186" s="36">
        <f t="shared" ref="O186:O199" si="4">M186+N186</f>
        <v>0</v>
      </c>
      <c r="P186" s="130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4" customHeight="1" x14ac:dyDescent="0.3">
      <c r="A187" s="129"/>
      <c r="B187" s="52" t="s">
        <v>40</v>
      </c>
      <c r="C187" s="14"/>
      <c r="D187" s="14"/>
      <c r="E187" s="15"/>
      <c r="F187" s="15"/>
      <c r="G187" s="15"/>
      <c r="H187" s="20"/>
      <c r="I187" s="20"/>
      <c r="J187" s="79"/>
      <c r="K187" s="20">
        <f t="shared" si="3"/>
        <v>0</v>
      </c>
      <c r="L187" s="20"/>
      <c r="M187" s="16"/>
      <c r="N187" s="37"/>
      <c r="O187" s="36">
        <f t="shared" si="4"/>
        <v>0</v>
      </c>
      <c r="P187" s="130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24" customHeight="1" thickBot="1" x14ac:dyDescent="0.35">
      <c r="A188" s="129"/>
      <c r="B188" s="96" t="s">
        <v>38</v>
      </c>
      <c r="C188" s="14"/>
      <c r="D188" s="14"/>
      <c r="E188" s="15"/>
      <c r="F188" s="15"/>
      <c r="G188" s="15"/>
      <c r="H188" s="20"/>
      <c r="I188" s="20"/>
      <c r="J188" s="79"/>
      <c r="K188" s="20">
        <f t="shared" si="3"/>
        <v>0</v>
      </c>
      <c r="L188" s="20"/>
      <c r="M188" s="16"/>
      <c r="N188" s="37"/>
      <c r="O188" s="36">
        <f t="shared" si="4"/>
        <v>0</v>
      </c>
      <c r="P188" s="130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28.5" customHeight="1" x14ac:dyDescent="0.3">
      <c r="A189" s="129"/>
      <c r="B189" s="58" t="s">
        <v>13</v>
      </c>
      <c r="C189" s="121" t="s">
        <v>13</v>
      </c>
      <c r="D189" s="122" t="s">
        <v>390</v>
      </c>
      <c r="E189" s="15"/>
      <c r="F189" s="15"/>
      <c r="G189" s="15"/>
      <c r="H189" s="20"/>
      <c r="I189" s="20"/>
      <c r="J189" s="79"/>
      <c r="K189" s="20">
        <f t="shared" si="3"/>
        <v>0</v>
      </c>
      <c r="L189" s="20"/>
      <c r="M189" s="16"/>
      <c r="N189" s="37"/>
      <c r="O189" s="36">
        <f t="shared" si="4"/>
        <v>0</v>
      </c>
      <c r="P189" s="130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s="6" customFormat="1" ht="15.75" customHeight="1" x14ac:dyDescent="0.2">
      <c r="A190" s="17"/>
      <c r="B190" s="60" t="s">
        <v>15</v>
      </c>
      <c r="C190" s="123" t="s">
        <v>15</v>
      </c>
      <c r="D190" s="124">
        <v>4169069732</v>
      </c>
      <c r="E190" s="15"/>
      <c r="F190" s="15"/>
      <c r="G190" s="15"/>
      <c r="H190" s="20"/>
      <c r="I190" s="20"/>
      <c r="J190" s="79"/>
      <c r="K190" s="20">
        <f t="shared" si="3"/>
        <v>0</v>
      </c>
      <c r="L190" s="20"/>
      <c r="M190" s="16"/>
      <c r="N190" s="37"/>
      <c r="O190" s="36">
        <f t="shared" si="4"/>
        <v>0</v>
      </c>
      <c r="P190" s="17"/>
    </row>
    <row r="191" spans="1:33" ht="24" customHeight="1" x14ac:dyDescent="0.3">
      <c r="A191" s="129">
        <v>3</v>
      </c>
      <c r="B191" s="60" t="s">
        <v>16</v>
      </c>
      <c r="C191" s="123" t="s">
        <v>16</v>
      </c>
      <c r="D191" s="125" t="s">
        <v>391</v>
      </c>
      <c r="E191" s="15"/>
      <c r="F191" s="15"/>
      <c r="G191" s="15"/>
      <c r="H191" s="20"/>
      <c r="I191" s="20"/>
      <c r="J191" s="79"/>
      <c r="K191" s="20">
        <f t="shared" si="3"/>
        <v>0</v>
      </c>
      <c r="L191" s="20"/>
      <c r="M191" s="16"/>
      <c r="N191" s="37"/>
      <c r="O191" s="36">
        <f t="shared" si="4"/>
        <v>0</v>
      </c>
      <c r="P191" s="6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39.75" customHeight="1" thickBot="1" x14ac:dyDescent="0.35">
      <c r="A192" s="129"/>
      <c r="B192" s="62" t="s">
        <v>14</v>
      </c>
      <c r="C192" s="126" t="s">
        <v>14</v>
      </c>
      <c r="D192" s="122" t="s">
        <v>392</v>
      </c>
      <c r="E192" s="15"/>
      <c r="F192" s="15"/>
      <c r="G192" s="15"/>
      <c r="H192" s="20"/>
      <c r="I192" s="20"/>
      <c r="J192" s="79"/>
      <c r="K192" s="20">
        <f t="shared" si="3"/>
        <v>0</v>
      </c>
      <c r="L192" s="20"/>
      <c r="M192" s="16"/>
      <c r="N192" s="37"/>
      <c r="O192" s="36">
        <f t="shared" si="4"/>
        <v>0</v>
      </c>
      <c r="P192" s="11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27" customHeight="1" x14ac:dyDescent="0.3">
      <c r="A193" s="129"/>
      <c r="B193" s="9"/>
      <c r="C193" s="14"/>
      <c r="D193" s="14"/>
      <c r="E193" s="15"/>
      <c r="F193" s="15"/>
      <c r="G193" s="15"/>
      <c r="H193" s="20"/>
      <c r="I193" s="20"/>
      <c r="J193" s="79"/>
      <c r="K193" s="20">
        <f t="shared" si="3"/>
        <v>0</v>
      </c>
      <c r="L193" s="20"/>
      <c r="M193" s="16"/>
      <c r="N193" s="37"/>
      <c r="O193" s="36">
        <f t="shared" si="4"/>
        <v>0</v>
      </c>
      <c r="P193" s="11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31.5" customHeight="1" thickBot="1" x14ac:dyDescent="0.35">
      <c r="A194" s="129"/>
      <c r="B194" s="97" t="s">
        <v>4</v>
      </c>
      <c r="C194" s="14"/>
      <c r="D194" s="14"/>
      <c r="E194" s="15"/>
      <c r="F194" s="15"/>
      <c r="G194" s="15"/>
      <c r="H194" s="20"/>
      <c r="I194" s="20"/>
      <c r="J194" s="79"/>
      <c r="K194" s="20">
        <f t="shared" si="3"/>
        <v>0</v>
      </c>
      <c r="L194" s="20"/>
      <c r="M194" s="16"/>
      <c r="N194" s="37"/>
      <c r="O194" s="36">
        <f t="shared" si="4"/>
        <v>0</v>
      </c>
      <c r="P194" s="11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39" customHeight="1" x14ac:dyDescent="0.3">
      <c r="A195" s="129"/>
      <c r="B195" s="67" t="s">
        <v>6</v>
      </c>
      <c r="C195" s="14"/>
      <c r="D195" s="14"/>
      <c r="E195" s="15"/>
      <c r="F195" s="15"/>
      <c r="G195" s="15"/>
      <c r="H195" s="20"/>
      <c r="I195" s="20"/>
      <c r="J195" s="79"/>
      <c r="K195" s="20">
        <f t="shared" si="3"/>
        <v>0</v>
      </c>
      <c r="L195" s="20"/>
      <c r="M195" s="16"/>
      <c r="N195" s="37"/>
      <c r="O195" s="36">
        <f t="shared" si="4"/>
        <v>0</v>
      </c>
      <c r="P195" s="11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33.75" customHeight="1" x14ac:dyDescent="0.3">
      <c r="A196" s="129"/>
      <c r="B196" s="69" t="s">
        <v>1</v>
      </c>
      <c r="C196" s="14" t="s">
        <v>393</v>
      </c>
      <c r="D196" s="14"/>
      <c r="E196" s="15"/>
      <c r="F196" s="15"/>
      <c r="G196" s="15"/>
      <c r="H196" s="20"/>
      <c r="I196" s="20"/>
      <c r="J196" s="79"/>
      <c r="K196" s="20">
        <f t="shared" si="3"/>
        <v>0</v>
      </c>
      <c r="L196" s="20"/>
      <c r="M196" s="16"/>
      <c r="N196" s="37"/>
      <c r="O196" s="36">
        <f t="shared" si="4"/>
        <v>0</v>
      </c>
      <c r="P196" s="11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" customHeight="1" x14ac:dyDescent="0.3">
      <c r="A197" s="159"/>
      <c r="B197" s="69" t="s">
        <v>3</v>
      </c>
      <c r="C197" s="14" t="s">
        <v>395</v>
      </c>
      <c r="D197" s="14"/>
      <c r="E197" s="15"/>
      <c r="F197" s="15"/>
      <c r="G197" s="15"/>
      <c r="H197" s="20"/>
      <c r="I197" s="20"/>
      <c r="J197" s="79"/>
      <c r="K197" s="20">
        <f t="shared" si="3"/>
        <v>0</v>
      </c>
      <c r="L197" s="20"/>
      <c r="M197" s="16"/>
      <c r="N197" s="37"/>
      <c r="O197" s="36">
        <f t="shared" si="4"/>
        <v>0</v>
      </c>
      <c r="P197" s="64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50.25" customHeight="1" x14ac:dyDescent="0.3">
      <c r="A198" s="159"/>
      <c r="B198" s="60" t="s">
        <v>7</v>
      </c>
      <c r="C198" s="14" t="s">
        <v>394</v>
      </c>
      <c r="D198" s="14"/>
      <c r="E198" s="15"/>
      <c r="F198" s="15"/>
      <c r="G198" s="15"/>
      <c r="H198" s="20"/>
      <c r="I198" s="20"/>
      <c r="J198" s="79"/>
      <c r="K198" s="20">
        <f t="shared" si="3"/>
        <v>0</v>
      </c>
      <c r="L198" s="20"/>
      <c r="M198" s="16"/>
      <c r="N198" s="37"/>
      <c r="O198" s="36">
        <f t="shared" si="4"/>
        <v>0</v>
      </c>
      <c r="P198" s="65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9.5" thickBot="1" x14ac:dyDescent="0.35">
      <c r="B199" s="72" t="s">
        <v>5</v>
      </c>
      <c r="C199" s="127">
        <v>44704</v>
      </c>
      <c r="D199" s="14"/>
      <c r="E199" s="15"/>
      <c r="F199" s="15"/>
      <c r="G199" s="15"/>
      <c r="H199" s="20"/>
      <c r="I199" s="20"/>
      <c r="J199" s="79"/>
      <c r="K199" s="20">
        <f t="shared" si="3"/>
        <v>0</v>
      </c>
      <c r="L199" s="20"/>
      <c r="M199" s="16"/>
      <c r="N199" s="37"/>
      <c r="O199" s="36">
        <f t="shared" si="4"/>
        <v>0</v>
      </c>
    </row>
    <row r="200" spans="1:33" s="177" customFormat="1" ht="66.75" customHeight="1" x14ac:dyDescent="0.2">
      <c r="A200" s="176" t="s">
        <v>17</v>
      </c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</row>
    <row r="201" spans="1:33" ht="21" x14ac:dyDescent="0.35">
      <c r="C201" s="52"/>
      <c r="D201" s="51"/>
      <c r="E201" s="51"/>
      <c r="F201" s="51"/>
      <c r="G201" s="51"/>
      <c r="H201" s="51"/>
      <c r="I201" s="51"/>
      <c r="J201" s="80"/>
      <c r="K201" s="91"/>
      <c r="L201" s="48"/>
      <c r="M201" s="48"/>
      <c r="N201" s="48"/>
      <c r="O201" s="48"/>
    </row>
    <row r="202" spans="1:33" ht="19.5" thickBot="1" x14ac:dyDescent="0.35">
      <c r="C202" s="57"/>
      <c r="D202" s="57"/>
      <c r="E202" s="57"/>
      <c r="F202" s="57"/>
      <c r="G202" s="57"/>
      <c r="H202" s="57"/>
      <c r="I202" s="57"/>
      <c r="J202" s="81"/>
      <c r="K202" s="57"/>
      <c r="L202" s="57"/>
      <c r="M202" s="57"/>
      <c r="N202" s="57"/>
      <c r="O202" s="57"/>
    </row>
    <row r="203" spans="1:33" x14ac:dyDescent="0.3">
      <c r="C203" s="59"/>
      <c r="D203" s="168"/>
      <c r="E203" s="169"/>
      <c r="F203" s="170"/>
      <c r="G203" s="54"/>
      <c r="H203" s="18"/>
      <c r="I203" s="18"/>
      <c r="J203" s="82"/>
      <c r="K203" s="18"/>
      <c r="L203" s="18"/>
      <c r="M203" s="18"/>
      <c r="N203" s="18"/>
      <c r="O203" s="18"/>
    </row>
    <row r="204" spans="1:33" x14ac:dyDescent="0.3">
      <c r="C204" s="61"/>
      <c r="D204" s="131"/>
      <c r="E204" s="132"/>
      <c r="F204" s="133"/>
      <c r="G204" s="50"/>
      <c r="H204" s="41"/>
      <c r="I204" s="41"/>
      <c r="J204" s="83"/>
      <c r="K204" s="41"/>
      <c r="L204" s="41"/>
      <c r="M204" s="41"/>
      <c r="N204" s="41"/>
      <c r="O204" s="41"/>
    </row>
    <row r="205" spans="1:33" x14ac:dyDescent="0.3">
      <c r="C205" s="61"/>
      <c r="D205" s="134" t="s">
        <v>18</v>
      </c>
      <c r="E205" s="135"/>
      <c r="F205" s="136"/>
      <c r="G205" s="55"/>
      <c r="H205" s="42"/>
      <c r="I205" s="42"/>
      <c r="J205" s="83"/>
      <c r="K205" s="42"/>
      <c r="L205" s="42"/>
      <c r="M205" s="42"/>
      <c r="N205" s="42"/>
      <c r="O205" s="42"/>
    </row>
    <row r="206" spans="1:33" ht="19.5" thickBot="1" x14ac:dyDescent="0.35">
      <c r="C206" s="63"/>
      <c r="D206" s="165"/>
      <c r="E206" s="166"/>
      <c r="F206" s="167"/>
      <c r="G206" s="50"/>
      <c r="H206" s="41"/>
      <c r="I206" s="41"/>
      <c r="J206" s="83"/>
      <c r="K206" s="41"/>
      <c r="L206" s="41"/>
      <c r="M206" s="41"/>
      <c r="N206" s="41"/>
      <c r="O206" s="41"/>
    </row>
    <row r="207" spans="1:33" x14ac:dyDescent="0.3">
      <c r="C207" s="17"/>
      <c r="D207" s="17"/>
      <c r="E207" s="17"/>
      <c r="F207" s="17"/>
      <c r="G207" s="17"/>
      <c r="H207" s="17"/>
      <c r="I207" s="17"/>
      <c r="J207" s="84"/>
      <c r="K207" s="17"/>
      <c r="L207" s="17"/>
      <c r="M207" s="17"/>
      <c r="N207" s="12"/>
      <c r="O207" s="17"/>
    </row>
    <row r="208" spans="1:33" ht="19.5" thickBot="1" x14ac:dyDescent="0.35">
      <c r="C208" s="66"/>
      <c r="D208" s="66"/>
      <c r="E208" s="66"/>
      <c r="F208" s="66"/>
      <c r="G208" s="66"/>
      <c r="H208" s="66"/>
      <c r="I208" s="66"/>
      <c r="J208" s="85"/>
      <c r="K208" s="66"/>
      <c r="L208" s="66"/>
      <c r="M208" s="66"/>
      <c r="N208" s="66"/>
      <c r="O208" s="66"/>
    </row>
    <row r="209" spans="3:15" x14ac:dyDescent="0.3">
      <c r="C209" s="68"/>
      <c r="D209" s="160"/>
      <c r="E209" s="161"/>
      <c r="F209" s="162"/>
      <c r="G209" s="56"/>
      <c r="H209" s="11"/>
      <c r="I209" s="11"/>
      <c r="J209" s="75"/>
      <c r="K209" s="11"/>
      <c r="L209" s="11"/>
      <c r="M209" s="18"/>
      <c r="N209" s="30"/>
      <c r="O209" s="11"/>
    </row>
    <row r="210" spans="3:15" x14ac:dyDescent="0.3">
      <c r="C210" s="70"/>
      <c r="D210" s="171"/>
      <c r="E210" s="172"/>
      <c r="F210" s="173"/>
      <c r="G210" s="56"/>
      <c r="H210" s="11"/>
      <c r="I210" s="11"/>
      <c r="J210" s="75"/>
      <c r="K210" s="11"/>
      <c r="L210" s="11"/>
      <c r="M210" s="18"/>
      <c r="N210" s="30"/>
      <c r="O210" s="11"/>
    </row>
    <row r="211" spans="3:15" x14ac:dyDescent="0.3">
      <c r="C211" s="70"/>
      <c r="D211" s="171"/>
      <c r="E211" s="172"/>
      <c r="F211" s="173"/>
      <c r="G211" s="56"/>
      <c r="H211" s="11"/>
      <c r="I211" s="11"/>
      <c r="J211" s="75"/>
      <c r="K211" s="11"/>
      <c r="L211" s="11"/>
      <c r="M211" s="18"/>
      <c r="N211" s="30"/>
      <c r="O211" s="11"/>
    </row>
    <row r="212" spans="3:15" x14ac:dyDescent="0.3">
      <c r="C212" s="71"/>
      <c r="D212" s="171"/>
      <c r="E212" s="172"/>
      <c r="F212" s="173"/>
      <c r="G212" s="56"/>
      <c r="H212" s="11"/>
      <c r="I212" s="11"/>
      <c r="J212" s="75"/>
      <c r="K212" s="11"/>
      <c r="L212" s="11"/>
      <c r="M212" s="18"/>
      <c r="N212" s="30"/>
      <c r="O212" s="11"/>
    </row>
    <row r="213" spans="3:15" ht="19.5" thickBot="1" x14ac:dyDescent="0.35">
      <c r="C213" s="73"/>
      <c r="D213" s="156"/>
      <c r="E213" s="157"/>
      <c r="F213" s="158"/>
      <c r="G213" s="56"/>
      <c r="H213" s="11"/>
      <c r="I213" s="11"/>
      <c r="J213" s="75"/>
      <c r="K213" s="11"/>
      <c r="L213" s="11"/>
      <c r="M213" s="18"/>
      <c r="N213" s="30"/>
      <c r="O213" s="11"/>
    </row>
    <row r="214" spans="3:15" x14ac:dyDescent="0.3">
      <c r="C214" s="64"/>
      <c r="D214" s="64"/>
      <c r="E214" s="64"/>
      <c r="F214" s="64"/>
      <c r="G214" s="64"/>
      <c r="H214" s="64"/>
      <c r="I214" s="64"/>
      <c r="J214" s="86"/>
      <c r="K214" s="64"/>
      <c r="L214" s="64"/>
      <c r="M214" s="64"/>
      <c r="N214" s="64"/>
      <c r="O214" s="64"/>
    </row>
    <row r="215" spans="3:15" x14ac:dyDescent="0.3">
      <c r="C215" s="65"/>
      <c r="D215" s="65"/>
      <c r="E215" s="65"/>
      <c r="F215" s="65"/>
      <c r="G215" s="65"/>
      <c r="H215" s="65"/>
      <c r="I215" s="65"/>
      <c r="J215" s="87"/>
      <c r="K215" s="65"/>
      <c r="L215" s="65"/>
      <c r="M215" s="65"/>
      <c r="N215" s="65"/>
      <c r="O215" s="65"/>
    </row>
  </sheetData>
  <mergeCells count="29">
    <mergeCell ref="F9:G9"/>
    <mergeCell ref="D210:F210"/>
    <mergeCell ref="B9:B10"/>
    <mergeCell ref="D211:F211"/>
    <mergeCell ref="D212:F212"/>
    <mergeCell ref="C184:D184"/>
    <mergeCell ref="A200:M200"/>
    <mergeCell ref="D213:F213"/>
    <mergeCell ref="A197:A198"/>
    <mergeCell ref="A191:A196"/>
    <mergeCell ref="D209:F209"/>
    <mergeCell ref="D206:F206"/>
    <mergeCell ref="D203:F203"/>
    <mergeCell ref="A185:A189"/>
    <mergeCell ref="P186:P189"/>
    <mergeCell ref="D204:F204"/>
    <mergeCell ref="D205:F205"/>
    <mergeCell ref="A1:O1"/>
    <mergeCell ref="A2:O2"/>
    <mergeCell ref="A3:O3"/>
    <mergeCell ref="A4:O4"/>
    <mergeCell ref="A5:C5"/>
    <mergeCell ref="D6:F6"/>
    <mergeCell ref="A8:A12"/>
    <mergeCell ref="C8:E8"/>
    <mergeCell ref="H8:O8"/>
    <mergeCell ref="C9:E9"/>
    <mergeCell ref="L9:O9"/>
    <mergeCell ref="H9:K9"/>
  </mergeCells>
  <printOptions horizontalCentered="1"/>
  <pageMargins left="0.23622047244094491" right="0" top="0.23622047244094491" bottom="0" header="0" footer="0"/>
  <pageSetup paperSize="9" scale="52" fitToHeight="0" orientation="landscape" r:id="rId1"/>
  <headerFooter alignWithMargins="0">
    <oddFooter>&amp;LForm No: USNBS-FRD-Invoice-0410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Scholarship</vt:lpstr>
      <vt:lpstr>'Invoice Scholarship'!Print_Area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aleemkhan</dc:creator>
  <cp:lastModifiedBy>Farhat Abbas</cp:lastModifiedBy>
  <cp:lastPrinted>2022-06-08T11:21:29Z</cp:lastPrinted>
  <dcterms:created xsi:type="dcterms:W3CDTF">2005-01-28T04:40:59Z</dcterms:created>
  <dcterms:modified xsi:type="dcterms:W3CDTF">2022-06-08T11:32:43Z</dcterms:modified>
</cp:coreProperties>
</file>