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\Ehsaas Undergraduate Scholarship Program\Phase II\KPK\University of Lakki Marwat\Invoices of Phase 1 3rd and Phase 2 2nd inst\"/>
    </mc:Choice>
  </mc:AlternateContent>
  <xr:revisionPtr revIDLastSave="0" documentId="13_ncr:1_{42F9CFCD-7095-4BAD-A58C-193FA7CF56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Scholarship" sheetId="14" r:id="rId1"/>
  </sheets>
  <externalReferences>
    <externalReference r:id="rId2"/>
    <externalReference r:id="rId3"/>
  </externalReferences>
  <definedNames>
    <definedName name="_xlnm._FilterDatabase" localSheetId="0" hidden="1">'Invoice Scholarship'!$A$10:$AG$69</definedName>
    <definedName name="a" localSheetId="0">#REF!</definedName>
    <definedName name="a">#REF!</definedName>
    <definedName name="air_ticket_2way_cost" localSheetId="0">#REF!</definedName>
    <definedName name="air_ticket_2way_cost">#REF!</definedName>
    <definedName name="Annual.incr" localSheetId="0">#REF!</definedName>
    <definedName name="Annual.incr">#REF!</definedName>
    <definedName name="Annual_inc_salary" localSheetId="0">#REF!</definedName>
    <definedName name="Annual_inc_salary">#REF!</definedName>
    <definedName name="Annual_inc_salary2" localSheetId="0">#REF!</definedName>
    <definedName name="Annual_inc_salary2">#REF!</definedName>
    <definedName name="Annual_incr" localSheetId="0">#REF!</definedName>
    <definedName name="Annual_incr">#REF!</definedName>
    <definedName name="Annual_incr2" localSheetId="0">#REF!</definedName>
    <definedName name="Annual_incr2">#REF!</definedName>
    <definedName name="Annual_increment" localSheetId="0">#REF!</definedName>
    <definedName name="Annual_increment">#REF!</definedName>
    <definedName name="Annual_increment_for_inflation_factor" localSheetId="0">#REF!</definedName>
    <definedName name="Annual_increment_for_inflation_factor">#REF!</definedName>
    <definedName name="Annual_increment_scholarship" localSheetId="0">#REF!</definedName>
    <definedName name="Annual_increment_scholarship">#REF!</definedName>
    <definedName name="Annual_increment2" localSheetId="0">#REF!</definedName>
    <definedName name="Annual_increment2">#REF!</definedName>
    <definedName name="Annual_increment3" localSheetId="0">#REF!</definedName>
    <definedName name="Annual_increment3">#REF!</definedName>
    <definedName name="asdf" localSheetId="0">#REF!</definedName>
    <definedName name="asdf">#REF!</definedName>
    <definedName name="const_inst2" localSheetId="0">#REF!</definedName>
    <definedName name="const_inst2">#REF!</definedName>
    <definedName name="Contractual" localSheetId="0">[1]UtchitGaz!#REF!</definedName>
    <definedName name="Contractual">[1]UtchitGaz!#REF!</definedName>
    <definedName name="count_inst" localSheetId="0">#REF!</definedName>
    <definedName name="count_inst">#REF!</definedName>
    <definedName name="Count_Institution" localSheetId="0">#REF!</definedName>
    <definedName name="Count_Institution">#REF!</definedName>
    <definedName name="cr_proj_summ_5_6_consolidate_summary" localSheetId="0">#REF!</definedName>
    <definedName name="cr_proj_summ_5_6_consolidate_summary">#REF!</definedName>
    <definedName name="ddddd" localSheetId="0">#REF!</definedName>
    <definedName name="ddddd">#REF!</definedName>
    <definedName name="dfasdf" localSheetId="0">#REF!</definedName>
    <definedName name="dfasdf">#REF!</definedName>
    <definedName name="dsfsa" localSheetId="0">#REF!</definedName>
    <definedName name="dsfsa">#REF!</definedName>
    <definedName name="e" localSheetId="0">#REF!</definedName>
    <definedName name="e">#REF!</definedName>
    <definedName name="Exch_Rate" localSheetId="0">#REF!</definedName>
    <definedName name="Exch_Rate">#REF!</definedName>
    <definedName name="Honorarium" localSheetId="0">#REF!</definedName>
    <definedName name="Honorarium">#REF!</definedName>
    <definedName name="Int_Training_Cost" localSheetId="0">#REF!</definedName>
    <definedName name="Int_Training_Cost">#REF!</definedName>
    <definedName name="ODC" localSheetId="0">[1]UtchitGaz!#REF!</definedName>
    <definedName name="ODC">[1]UtchitGaz!#REF!</definedName>
    <definedName name="per_student" localSheetId="0">#REF!</definedName>
    <definedName name="per_student">#REF!</definedName>
    <definedName name="Personnel" localSheetId="0">[1]UtchitGaz!#REF!</definedName>
    <definedName name="Personnel">[1]UtchitGaz!#REF!</definedName>
    <definedName name="_xlnm.Print_Area" localSheetId="0">'Invoice Scholarship'!$A$1:$O$69</definedName>
    <definedName name="Project_type">'[2]Project Parameters'!$B$8:$B$13</definedName>
    <definedName name="road_trip_2way_cost" localSheetId="0">#REF!</definedName>
    <definedName name="road_trip_2way_cost">#REF!</definedName>
    <definedName name="Supplies" localSheetId="0">[1]UtchitGaz!#REF!</definedName>
    <definedName name="Supplies">[1]UtchitGaz!#REF!</definedName>
    <definedName name="t" localSheetId="0">[1]UtchitGaz!#REF!</definedName>
    <definedName name="t">[1]UtchitGaz!#REF!</definedName>
    <definedName name="tb" localSheetId="0">[1]UtchitGaz!#REF!</definedName>
    <definedName name="tb">[1]UtchitGaz!#REF!</definedName>
    <definedName name="Total" localSheetId="0">#REF!</definedName>
    <definedName name="Total">#REF!</definedName>
    <definedName name="total.hr.usd" localSheetId="0">#REF!</definedName>
    <definedName name="total.hr.usd">#REF!</definedName>
    <definedName name="total.scholarship.pkr" localSheetId="0">#REF!</definedName>
    <definedName name="total.scholarship.pkr">#REF!</definedName>
    <definedName name="Total_comm_PKR" localSheetId="0">#REF!</definedName>
    <definedName name="Total_comm_PKR">#REF!</definedName>
    <definedName name="Total_Comm_USD" localSheetId="0">#REF!</definedName>
    <definedName name="Total_Comm_USD">#REF!</definedName>
    <definedName name="Total_Equipment_PKR" localSheetId="0">#REF!</definedName>
    <definedName name="Total_Equipment_PKR">#REF!</definedName>
    <definedName name="Total_Equipment_USD" localSheetId="0">#REF!</definedName>
    <definedName name="Total_Equipment_USD">#REF!</definedName>
    <definedName name="Total_HR_PKR" localSheetId="0">#REF!</definedName>
    <definedName name="Total_HR_PKR">#REF!</definedName>
    <definedName name="Total_HR_PKR_1" localSheetId="0">#REF!</definedName>
    <definedName name="Total_HR_PKR_1">#REF!</definedName>
    <definedName name="Total_HR_PKR1" localSheetId="0">#REF!</definedName>
    <definedName name="Total_HR_PKR1">#REF!</definedName>
    <definedName name="Total_HR_US" localSheetId="0">#REF!</definedName>
    <definedName name="Total_HR_US">#REF!</definedName>
    <definedName name="Total_HR_USD" localSheetId="0">#REF!</definedName>
    <definedName name="Total_HR_USD">#REF!</definedName>
    <definedName name="Total_in_PKR__FEC" localSheetId="0">#REF!</definedName>
    <definedName name="Total_in_PKR__FEC">#REF!</definedName>
    <definedName name="Total_noscholarship" localSheetId="0">#REF!</definedName>
    <definedName name="Total_noscholarship">#REF!</definedName>
    <definedName name="Total_Ops_USD" localSheetId="0">#REF!</definedName>
    <definedName name="Total_Ops_USD">#REF!</definedName>
    <definedName name="Total_Other_Ops_PKR" localSheetId="0">#REF!</definedName>
    <definedName name="Total_Other_Ops_PKR">#REF!</definedName>
    <definedName name="Total_Scholarship" localSheetId="0">#REF!</definedName>
    <definedName name="Total_Scholarship">#REF!</definedName>
    <definedName name="Total_Scholarship_PKR" localSheetId="0">#REF!</definedName>
    <definedName name="Total_Scholarship_PKR">#REF!</definedName>
    <definedName name="Total_Scholarship_PKR2" localSheetId="0">#REF!</definedName>
    <definedName name="Total_Scholarship_PKR2">#REF!</definedName>
    <definedName name="Total_Scholarship_USD" localSheetId="0">#REF!</definedName>
    <definedName name="Total_Scholarship_USD">#REF!</definedName>
    <definedName name="Total_ScholarshipPKR" localSheetId="0">#REF!</definedName>
    <definedName name="Total_ScholarshipPKR">#REF!</definedName>
    <definedName name="Total_Scholarships" localSheetId="0">#REF!</definedName>
    <definedName name="Total_Scholarships">#REF!</definedName>
    <definedName name="Total_Scholarships2" localSheetId="0">#REF!</definedName>
    <definedName name="Total_Scholarships2">#REF!</definedName>
    <definedName name="Total_SMU_PKR" localSheetId="0">#REF!</definedName>
    <definedName name="Total_SMU_PKR">#REF!</definedName>
    <definedName name="Total_SMU_USD" localSheetId="0">#REF!</definedName>
    <definedName name="Total_SMU_USD">#REF!</definedName>
    <definedName name="Total_TrainingCost_PKR" localSheetId="0">#REF!</definedName>
    <definedName name="Total_TrainingCost_PKR">#REF!</definedName>
    <definedName name="Total_TrainingCost_USD" localSheetId="0">#REF!</definedName>
    <definedName name="Total_TrainingCost_USD">#REF!</definedName>
    <definedName name="Total_Travel_PKR" localSheetId="0">#REF!</definedName>
    <definedName name="Total_Travel_PKR">#REF!</definedName>
    <definedName name="Total_Travel_USD" localSheetId="0">#REF!</definedName>
    <definedName name="Total_Travel_USD">#REF!</definedName>
    <definedName name="Trainee_ProjectTeam" localSheetId="0">#REF!</definedName>
    <definedName name="Trainee_ProjectTeam">#REF!</definedName>
    <definedName name="Trainee_University" localSheetId="0">#REF!</definedName>
    <definedName name="Trainee_University">#REF!</definedName>
    <definedName name="Traing_cost_unit" localSheetId="0">#REF!</definedName>
    <definedName name="Traing_cost_unit">#REF!</definedName>
    <definedName name="Training_Cost_Proj_PKR" localSheetId="0">#REF!</definedName>
    <definedName name="Training_Cost_Proj_PKR">#REF!</definedName>
    <definedName name="Training_Cost_Proj_USD" localSheetId="0">#REF!</definedName>
    <definedName name="Training_Cost_Proj_USD">#REF!</definedName>
    <definedName name="Training_Cost_Univ_PKR" localSheetId="0">#REF!</definedName>
    <definedName name="Training_Cost_Univ_PKR">#REF!</definedName>
    <definedName name="Training_Cost_Univ_USD" localSheetId="0">#REF!</definedName>
    <definedName name="Training_Cost_Univ_USD">#REF!</definedName>
    <definedName name="Travel" localSheetId="0">[1]UtchitGaz!#REF!</definedName>
    <definedName name="Travel">[1]UtchitGaz!#REF!</definedName>
    <definedName name="Travel_unit_cost" localSheetId="0">#REF!</definedName>
    <definedName name="Travel_unit_cost">#REF!</definedName>
    <definedName name="Vehicle_rental_unit_cost" localSheetId="0">#REF!</definedName>
    <definedName name="Vehicle_rental_unit_co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4" l="1"/>
  <c r="I53" i="14"/>
  <c r="K38" i="14" l="1"/>
  <c r="K13" i="14" l="1"/>
  <c r="K57" i="14"/>
  <c r="O57" i="14"/>
  <c r="K58" i="14"/>
  <c r="O58" i="14"/>
  <c r="K59" i="14"/>
  <c r="O59" i="14"/>
  <c r="K39" i="14" l="1"/>
  <c r="K14" i="14"/>
  <c r="K15" i="14"/>
  <c r="K16" i="14"/>
  <c r="K17" i="14"/>
  <c r="K50" i="14"/>
  <c r="K51" i="14"/>
  <c r="K52" i="14"/>
  <c r="K18" i="14"/>
  <c r="K19" i="14"/>
  <c r="K20" i="14"/>
  <c r="K48" i="14"/>
  <c r="K49" i="14"/>
  <c r="K21" i="14"/>
  <c r="K22" i="14"/>
  <c r="K23" i="14"/>
  <c r="K24" i="14"/>
  <c r="K40" i="14"/>
  <c r="K41" i="14"/>
  <c r="K42" i="14"/>
  <c r="K43" i="14"/>
  <c r="K44" i="14"/>
  <c r="K45" i="14"/>
  <c r="K46" i="14"/>
  <c r="K47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53" i="14" l="1"/>
  <c r="K60" i="14"/>
  <c r="K61" i="14"/>
  <c r="K62" i="14"/>
  <c r="K63" i="14"/>
  <c r="K64" i="14"/>
  <c r="K65" i="14"/>
  <c r="K66" i="14"/>
  <c r="K67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60" i="14"/>
  <c r="O61" i="14"/>
  <c r="O62" i="14"/>
  <c r="O63" i="14"/>
  <c r="O64" i="14"/>
  <c r="O65" i="14"/>
  <c r="O66" i="14"/>
  <c r="O67" i="14"/>
</calcChain>
</file>

<file path=xl/sharedStrings.xml><?xml version="1.0" encoding="utf-8"?>
<sst xmlns="http://schemas.openxmlformats.org/spreadsheetml/2006/main" count="245" uniqueCount="134">
  <si>
    <t>Higher Education Commission</t>
  </si>
  <si>
    <t>Name</t>
  </si>
  <si>
    <t>Invoice Details:</t>
  </si>
  <si>
    <t>Designation</t>
  </si>
  <si>
    <t>Confirmation:**</t>
  </si>
  <si>
    <t>Date Signed</t>
  </si>
  <si>
    <t>Signatures</t>
  </si>
  <si>
    <t xml:space="preserve">Department </t>
  </si>
  <si>
    <t>Ref No:</t>
  </si>
  <si>
    <t>Father Name</t>
  </si>
  <si>
    <t>Name of Candidate</t>
  </si>
  <si>
    <t>University /Institution:</t>
  </si>
  <si>
    <t>S. No</t>
  </si>
  <si>
    <t>Account Title:</t>
  </si>
  <si>
    <t>Bank &amp; Branch Details:</t>
  </si>
  <si>
    <t>Account No:</t>
  </si>
  <si>
    <t>Account Type:</t>
  </si>
  <si>
    <t xml:space="preserve">**I, the undersigned hereby certify that: (1) the above mentioned information is correct and proper in compliance with guidelines for execution of Ehsas Undergraduate Prgram; (2) the information on Scholarship invoice is correct and the detailed supporting documents /  information, as  HEC may require will be furnished by institute, as appropriate; (3) that all requirements set forth by HEC for grant of scholarship have been met; and (4) that to the best of my knowledge, the information provided is accurate. </t>
  </si>
  <si>
    <t>Dated:</t>
  </si>
  <si>
    <t>3rd YEAR STUDENTS</t>
  </si>
  <si>
    <t>Ehsaas Undergraduate Scholarship Program</t>
  </si>
  <si>
    <t>Invoice for Scholarship Fund</t>
  </si>
  <si>
    <t>Program Enrolled</t>
  </si>
  <si>
    <t>Incase annual system Payment Due Period for Academic year</t>
  </si>
  <si>
    <t xml:space="preserve">Per Semester Tuition  Fee </t>
  </si>
  <si>
    <t>Per annum fee</t>
  </si>
  <si>
    <t xml:space="preserve">(Incase semester system) Payment Due Period for Semesters </t>
  </si>
  <si>
    <t>For  Semester system Degree Programs</t>
  </si>
  <si>
    <t>Student Status</t>
  </si>
  <si>
    <t xml:space="preserve">Total </t>
  </si>
  <si>
    <t>Total</t>
  </si>
  <si>
    <t xml:space="preserve">Promoted to next semester/Dropped
/Freezed/
Relegated/
Failed not promoted; </t>
  </si>
  <si>
    <r>
      <rPr>
        <b/>
        <sz val="18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Mandatory Academic Charges</t>
    </r>
  </si>
  <si>
    <t xml:space="preserve">Please only fill  if university  has  Annual System and charge fee on annual basis </t>
  </si>
  <si>
    <t xml:space="preserve">Student Information </t>
  </si>
  <si>
    <t>*(Exclude hostel, transport, any refundable charges, sales tax, field visits, welfare fund, magzine fund, fee for repeating course, sports charges, document verficaiton fee)</t>
  </si>
  <si>
    <t>NBP Dedicated Bank Account Detail for Ehsaas UG Scholarhsip Project:</t>
  </si>
  <si>
    <t>Semester  GPA/CGPA OR Marks Obatined**</t>
  </si>
  <si>
    <t>**If  Result is declared of student , please add details</t>
  </si>
  <si>
    <t>Anab</t>
  </si>
  <si>
    <t>Saif Ur Rehman</t>
  </si>
  <si>
    <t>Mohsin Hasnain</t>
  </si>
  <si>
    <t>Muhammad Yousaf</t>
  </si>
  <si>
    <t>Naeem Ullah</t>
  </si>
  <si>
    <t>Shoukat Ali</t>
  </si>
  <si>
    <t>Remsha</t>
  </si>
  <si>
    <t>Marghob Khan</t>
  </si>
  <si>
    <t>Muhammad Abrar</t>
  </si>
  <si>
    <t>Muhammad Younas</t>
  </si>
  <si>
    <t>zahir shah</t>
  </si>
  <si>
    <t>alaf khan</t>
  </si>
  <si>
    <t>Muhammad Kashif Khan</t>
  </si>
  <si>
    <t>Mumtaz Khan</t>
  </si>
  <si>
    <t>Tahir Saleem</t>
  </si>
  <si>
    <t>Saad Ullah Khan</t>
  </si>
  <si>
    <t>Sahib Jan</t>
  </si>
  <si>
    <t>Tehseen Ullah</t>
  </si>
  <si>
    <t>Gul Wali Dad Khan</t>
  </si>
  <si>
    <t>Muhammad Anwar</t>
  </si>
  <si>
    <t>Ali Marjan</t>
  </si>
  <si>
    <t xml:space="preserve">Naveed Ahmad </t>
  </si>
  <si>
    <t>Syed Ayaz Khn</t>
  </si>
  <si>
    <t>Asif Ullah</t>
  </si>
  <si>
    <t>Zafar Khan</t>
  </si>
  <si>
    <t>BBA</t>
  </si>
  <si>
    <t>Political Science</t>
  </si>
  <si>
    <t xml:space="preserve">Sami Ullah </t>
  </si>
  <si>
    <t>Muhammad Jan</t>
  </si>
  <si>
    <t xml:space="preserve">Sana Ulah </t>
  </si>
  <si>
    <t xml:space="preserve">Abdul Hameed </t>
  </si>
  <si>
    <t>Fareed Ullah</t>
  </si>
  <si>
    <t xml:space="preserve">Asmat Ullah </t>
  </si>
  <si>
    <t xml:space="preserve">Ahmad Noor </t>
  </si>
  <si>
    <t xml:space="preserve">Babib Noor </t>
  </si>
  <si>
    <t>Muhammad Mumtaz Khan</t>
  </si>
  <si>
    <t>Abdul Sattar Khan</t>
  </si>
  <si>
    <t>Mati Ullah Khan</t>
  </si>
  <si>
    <t>Ghazi Khan</t>
  </si>
  <si>
    <t>Mudassir Usman</t>
  </si>
  <si>
    <t>Abdullah Jan</t>
  </si>
  <si>
    <t>Muhammad Saeed Anwar</t>
  </si>
  <si>
    <t>Dilber Jan</t>
  </si>
  <si>
    <t>Muhammad Ishaq</t>
  </si>
  <si>
    <t>Ahsan Ullah</t>
  </si>
  <si>
    <t>Muhammad saifullah Khan</t>
  </si>
  <si>
    <t>Ahmad Ali Khan</t>
  </si>
  <si>
    <t>Taj Ali Khan</t>
  </si>
  <si>
    <t>Alia Rehman</t>
  </si>
  <si>
    <t>Naimat Ullah Khan</t>
  </si>
  <si>
    <t>Sumaiya khan</t>
  </si>
  <si>
    <t xml:space="preserve">Khan Bahader </t>
  </si>
  <si>
    <t xml:space="preserve">Muhammad Zahid </t>
  </si>
  <si>
    <t>Muhammad Tyub khan</t>
  </si>
  <si>
    <t>Maria Iqbal</t>
  </si>
  <si>
    <t>Muhammad Iqbal  khan</t>
  </si>
  <si>
    <t xml:space="preserve">Sami ullah </t>
  </si>
  <si>
    <t>Atta ullah</t>
  </si>
  <si>
    <t>Shams ur Rehman</t>
  </si>
  <si>
    <t>Behram khan</t>
  </si>
  <si>
    <t>Ejaz Rahim</t>
  </si>
  <si>
    <t>Basur ullah khan</t>
  </si>
  <si>
    <t>Daulat ullah khan</t>
  </si>
  <si>
    <t>Abdul Jabar khan</t>
  </si>
  <si>
    <t xml:space="preserve">Qudrat Ullah </t>
  </si>
  <si>
    <t xml:space="preserve">Muhammad Hussain </t>
  </si>
  <si>
    <t>Riaz Ali khan</t>
  </si>
  <si>
    <t>Sardar Ali khan</t>
  </si>
  <si>
    <t xml:space="preserve">Saeed Kamal </t>
  </si>
  <si>
    <t>Mashal Khan</t>
  </si>
  <si>
    <t>Sajjad Rais khan</t>
  </si>
  <si>
    <t>Rais khan</t>
  </si>
  <si>
    <t>Muhammad Ullah</t>
  </si>
  <si>
    <t>Muhammad Ismail khan</t>
  </si>
  <si>
    <t>Abdullah Khan</t>
  </si>
  <si>
    <t>Muhammad Ali Khan</t>
  </si>
  <si>
    <t>Maryam Manan</t>
  </si>
  <si>
    <t>Fazal Manan</t>
  </si>
  <si>
    <t>Zoology</t>
  </si>
  <si>
    <t>Computer Science</t>
  </si>
  <si>
    <t>Promoted to Next Semester</t>
  </si>
  <si>
    <r>
      <rPr>
        <sz val="18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Per Semester Mandatory Academic Charges
</t>
    </r>
  </si>
  <si>
    <t>Muhammad Saleem Khan</t>
  </si>
  <si>
    <t>University of Lakki Marwat Scholarship account</t>
  </si>
  <si>
    <t>current account</t>
  </si>
  <si>
    <t>NBP Lakki Marwat, Branch code 0426</t>
  </si>
  <si>
    <t>Dr. Anwar Iqbal</t>
  </si>
  <si>
    <t>Department of Chemical Sciences</t>
  </si>
  <si>
    <t>All information provided are correct to the best of my khnowledge.</t>
  </si>
  <si>
    <t>Assistant Professor/ Scholarship Focal Person</t>
  </si>
  <si>
    <t>4th YEAR STUDENTS</t>
  </si>
  <si>
    <r>
      <t>ULM / Acad / 0101 / 22/</t>
    </r>
    <r>
      <rPr>
        <b/>
        <sz val="11"/>
        <rFont val="Calibri"/>
        <family val="2"/>
        <scheme val="minor"/>
      </rPr>
      <t xml:space="preserve"> 255</t>
    </r>
  </si>
  <si>
    <t>5th &amp; 6th (Sep-19 to Jun-22)</t>
  </si>
  <si>
    <t>7th &amp; 8th (Sep-19 to Jun-22)</t>
  </si>
  <si>
    <t>University of Lakki Marwat Phase 1, 3rd Instalment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</si>
</sst>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/>
    <xf numFmtId="0" fontId="4" fillId="0" borderId="0" xfId="0" applyFont="1" applyAlignment="1"/>
    <xf numFmtId="164" fontId="8" fillId="0" borderId="6" xfId="1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64" fontId="8" fillId="0" borderId="19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5" fillId="4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164" fontId="1" fillId="0" borderId="19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8" fillId="0" borderId="0" xfId="0" applyFont="1"/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61</xdr:row>
      <xdr:rowOff>241646</xdr:rowOff>
    </xdr:from>
    <xdr:to>
      <xdr:col>3</xdr:col>
      <xdr:colOff>127001</xdr:colOff>
      <xdr:row>62</xdr:row>
      <xdr:rowOff>460407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2" t="41509" r="6880" b="41288"/>
        <a:stretch/>
      </xdr:blipFill>
      <xdr:spPr>
        <a:xfrm>
          <a:off x="2555876" y="27372021"/>
          <a:ext cx="1587500" cy="609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lobal-Regional/Global%20Civil%20Society-I1/Projects/Russia%20CCE/Proposal/Cost%20Final/CCE%20Russia%20Final%20Proposed%20Budget%20with%20424%20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haider/Local%20Settings/Temporary%20Internet%20Files/OLK61/Project%20Plan%20HEC-Phase-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rameters"/>
      <sheetName val="Project Planning"/>
      <sheetName val="Project Tracking"/>
      <sheetName val="Planned Project Totals"/>
      <sheetName val="Actual Project Totals"/>
      <sheetName val="Hours Chart"/>
      <sheetName val="Billing Chart"/>
    </sheetNames>
    <sheetDataSet>
      <sheetData sheetId="0">
        <row r="8">
          <cell r="B8" t="str">
            <v>Needs Based Scholarship</v>
          </cell>
        </row>
        <row r="9">
          <cell r="B9" t="str">
            <v>Business process re-engineering</v>
          </cell>
        </row>
        <row r="10">
          <cell r="B10" t="str">
            <v>Cost reduction</v>
          </cell>
        </row>
        <row r="11">
          <cell r="B11" t="str">
            <v>Process improvement</v>
          </cell>
        </row>
        <row r="12">
          <cell r="B12" t="str">
            <v>Sarbanes-Oxley</v>
          </cell>
        </row>
        <row r="13">
          <cell r="B13" t="str">
            <v>Strategic planning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1"/>
  <sheetViews>
    <sheetView showGridLines="0" tabSelected="1" view="pageBreakPreview" topLeftCell="A9" zoomScale="75" zoomScaleNormal="75" zoomScaleSheetLayoutView="75" workbookViewId="0">
      <selection activeCell="F13" sqref="F13"/>
    </sheetView>
  </sheetViews>
  <sheetFormatPr defaultColWidth="9.140625" defaultRowHeight="18.75" x14ac:dyDescent="0.3"/>
  <cols>
    <col min="1" max="1" width="4.5703125" style="1" customWidth="1"/>
    <col min="2" max="2" width="8.5703125" style="32" customWidth="1"/>
    <col min="3" max="3" width="30.42578125" style="1" customWidth="1"/>
    <col min="4" max="4" width="28" style="1" customWidth="1"/>
    <col min="5" max="5" width="17.42578125" style="1" customWidth="1"/>
    <col min="6" max="6" width="22.42578125" style="1" customWidth="1"/>
    <col min="7" max="7" width="15.85546875" style="1" customWidth="1"/>
    <col min="8" max="8" width="27.7109375" style="1" customWidth="1"/>
    <col min="9" max="9" width="12.140625" style="1" customWidth="1"/>
    <col min="10" max="10" width="12.28515625" style="67" customWidth="1"/>
    <col min="11" max="11" width="13.42578125" style="1" customWidth="1"/>
    <col min="12" max="12" width="20.5703125" style="1" customWidth="1"/>
    <col min="13" max="13" width="11.42578125" style="1" customWidth="1"/>
    <col min="14" max="14" width="13" style="32" customWidth="1"/>
    <col min="15" max="15" width="15.28515625" style="1" customWidth="1"/>
    <col min="16" max="16" width="2" style="1" customWidth="1"/>
    <col min="17" max="16384" width="9.140625" style="1"/>
  </cols>
  <sheetData>
    <row r="1" spans="1:32" ht="8.25" customHeight="1" thickBot="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32" ht="21" x14ac:dyDescent="0.3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7"/>
    </row>
    <row r="3" spans="1:32" ht="22.5" customHeight="1" thickBot="1" x14ac:dyDescent="0.35">
      <c r="A3" s="97" t="s">
        <v>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7.75" customHeight="1" x14ac:dyDescent="0.3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5.5" customHeight="1" x14ac:dyDescent="0.3">
      <c r="A5" s="100" t="s">
        <v>8</v>
      </c>
      <c r="B5" s="100"/>
      <c r="C5" s="100"/>
      <c r="D5" s="35" t="s">
        <v>130</v>
      </c>
      <c r="E5" s="35"/>
      <c r="F5" s="35"/>
      <c r="G5" s="48"/>
      <c r="H5" s="9"/>
      <c r="I5" s="9"/>
      <c r="J5" s="59"/>
      <c r="K5" s="9"/>
      <c r="L5" s="9"/>
      <c r="N5" s="34" t="s">
        <v>18</v>
      </c>
      <c r="O5" s="81">
        <v>44704</v>
      </c>
      <c r="P5" s="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3" customFormat="1" ht="24" customHeight="1" x14ac:dyDescent="0.35">
      <c r="A6" s="19" t="s">
        <v>11</v>
      </c>
      <c r="B6" s="30"/>
      <c r="D6" s="101" t="s">
        <v>133</v>
      </c>
      <c r="E6" s="101"/>
      <c r="F6" s="101"/>
      <c r="G6" s="18"/>
      <c r="H6" s="11"/>
      <c r="I6" s="11"/>
      <c r="J6" s="60"/>
      <c r="K6" s="11"/>
      <c r="L6" s="11"/>
      <c r="M6" s="18"/>
      <c r="N6" s="30"/>
      <c r="O6" s="11"/>
      <c r="P6" s="11"/>
    </row>
    <row r="7" spans="1:32" s="3" customFormat="1" ht="6" customHeight="1" x14ac:dyDescent="0.3">
      <c r="A7" s="11"/>
      <c r="B7" s="30"/>
      <c r="C7" s="11"/>
      <c r="D7" s="11"/>
      <c r="E7" s="11"/>
      <c r="F7" s="11"/>
      <c r="G7" s="11"/>
      <c r="H7" s="11"/>
      <c r="I7" s="11"/>
      <c r="J7" s="60"/>
      <c r="K7" s="11"/>
      <c r="L7" s="11"/>
      <c r="M7" s="11"/>
      <c r="N7" s="30"/>
      <c r="O7" s="11"/>
      <c r="P7" s="11"/>
    </row>
    <row r="8" spans="1:32" ht="14.25" customHeight="1" thickBot="1" x14ac:dyDescent="0.35">
      <c r="A8" s="88">
        <v>1</v>
      </c>
      <c r="B8" s="31"/>
      <c r="C8" s="102" t="s">
        <v>2</v>
      </c>
      <c r="D8" s="102"/>
      <c r="E8" s="102"/>
      <c r="F8" s="33"/>
      <c r="G8" s="47"/>
      <c r="H8" s="103"/>
      <c r="I8" s="103"/>
      <c r="J8" s="103"/>
      <c r="K8" s="103"/>
      <c r="L8" s="103"/>
      <c r="M8" s="103"/>
      <c r="N8" s="103"/>
      <c r="O8" s="103"/>
      <c r="P8" s="1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42" customHeight="1" thickBot="1" x14ac:dyDescent="0.35">
      <c r="A9" s="88"/>
      <c r="B9" s="86" t="s">
        <v>12</v>
      </c>
      <c r="C9" s="84" t="s">
        <v>34</v>
      </c>
      <c r="D9" s="104"/>
      <c r="E9" s="85"/>
      <c r="F9" s="84" t="s">
        <v>28</v>
      </c>
      <c r="G9" s="85"/>
      <c r="H9" s="108" t="s">
        <v>27</v>
      </c>
      <c r="I9" s="109"/>
      <c r="J9" s="109"/>
      <c r="K9" s="110"/>
      <c r="L9" s="105" t="s">
        <v>33</v>
      </c>
      <c r="M9" s="106"/>
      <c r="N9" s="106"/>
      <c r="O9" s="107"/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s="111" customFormat="1" ht="94.5" customHeight="1" thickBot="1" x14ac:dyDescent="0.35">
      <c r="A10" s="88"/>
      <c r="B10" s="87"/>
      <c r="C10" s="39" t="s">
        <v>10</v>
      </c>
      <c r="D10" s="39" t="s">
        <v>9</v>
      </c>
      <c r="E10" s="40" t="s">
        <v>22</v>
      </c>
      <c r="F10" s="41" t="s">
        <v>31</v>
      </c>
      <c r="G10" s="41" t="s">
        <v>37</v>
      </c>
      <c r="H10" s="42" t="s">
        <v>26</v>
      </c>
      <c r="I10" s="42" t="s">
        <v>24</v>
      </c>
      <c r="J10" s="61" t="s">
        <v>120</v>
      </c>
      <c r="K10" s="44" t="s">
        <v>30</v>
      </c>
      <c r="L10" s="45" t="s">
        <v>23</v>
      </c>
      <c r="M10" s="43" t="s">
        <v>25</v>
      </c>
      <c r="N10" s="41" t="s">
        <v>32</v>
      </c>
      <c r="O10" s="46" t="s">
        <v>29</v>
      </c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 customHeight="1" thickBot="1" x14ac:dyDescent="0.35">
      <c r="A11" s="88"/>
      <c r="B11" s="28">
        <v>1</v>
      </c>
      <c r="C11" s="29">
        <v>2</v>
      </c>
      <c r="D11" s="29">
        <v>3</v>
      </c>
      <c r="E11" s="29">
        <v>4</v>
      </c>
      <c r="F11" s="29"/>
      <c r="G11" s="29"/>
      <c r="H11" s="29">
        <v>10</v>
      </c>
      <c r="I11" s="29"/>
      <c r="J11" s="62"/>
      <c r="K11" s="29"/>
      <c r="L11" s="29"/>
      <c r="M11" s="29">
        <v>7</v>
      </c>
      <c r="N11" s="29"/>
      <c r="O11" s="29"/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5" customFormat="1" x14ac:dyDescent="0.3">
      <c r="A12" s="88"/>
      <c r="B12" s="21"/>
      <c r="C12" s="22" t="s">
        <v>19</v>
      </c>
      <c r="D12" s="23"/>
      <c r="E12" s="24"/>
      <c r="F12" s="24"/>
      <c r="G12" s="24"/>
      <c r="H12" s="27"/>
      <c r="I12" s="27"/>
      <c r="J12" s="63"/>
      <c r="K12" s="27"/>
      <c r="L12" s="27"/>
      <c r="M12" s="25"/>
      <c r="N12" s="26"/>
      <c r="O12" s="27"/>
      <c r="P12" s="1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114" customFormat="1" ht="60" customHeight="1" x14ac:dyDescent="0.3">
      <c r="A13" s="82"/>
      <c r="B13" s="112">
        <v>1</v>
      </c>
      <c r="C13" s="77" t="s">
        <v>39</v>
      </c>
      <c r="D13" s="77" t="s">
        <v>40</v>
      </c>
      <c r="E13" s="80" t="s">
        <v>65</v>
      </c>
      <c r="F13" s="68" t="s">
        <v>119</v>
      </c>
      <c r="G13" s="73">
        <v>3.15</v>
      </c>
      <c r="H13" s="69" t="s">
        <v>131</v>
      </c>
      <c r="I13" s="69">
        <v>9900</v>
      </c>
      <c r="J13" s="113">
        <v>3410</v>
      </c>
      <c r="K13" s="69">
        <f>2*(I13+J13)</f>
        <v>26620</v>
      </c>
      <c r="L13" s="69"/>
      <c r="M13" s="69"/>
      <c r="N13" s="38"/>
      <c r="O13" s="36"/>
      <c r="P13" s="3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14" customFormat="1" ht="60" customHeight="1" x14ac:dyDescent="0.3">
      <c r="A14" s="82"/>
      <c r="B14" s="112">
        <v>2</v>
      </c>
      <c r="C14" s="77" t="s">
        <v>41</v>
      </c>
      <c r="D14" s="77" t="s">
        <v>42</v>
      </c>
      <c r="E14" s="80" t="s">
        <v>65</v>
      </c>
      <c r="F14" s="68" t="s">
        <v>119</v>
      </c>
      <c r="G14" s="73">
        <v>3.71</v>
      </c>
      <c r="H14" s="69" t="s">
        <v>131</v>
      </c>
      <c r="I14" s="69">
        <v>9900</v>
      </c>
      <c r="J14" s="113">
        <v>3410</v>
      </c>
      <c r="K14" s="69">
        <f t="shared" ref="K14:K37" si="0">2*(I14+J14)</f>
        <v>26620</v>
      </c>
      <c r="L14" s="69"/>
      <c r="M14" s="69"/>
      <c r="N14" s="38"/>
      <c r="O14" s="36"/>
      <c r="P14" s="3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114" customFormat="1" ht="60" customHeight="1" x14ac:dyDescent="0.3">
      <c r="A15" s="82"/>
      <c r="B15" s="112">
        <v>3</v>
      </c>
      <c r="C15" s="77" t="s">
        <v>43</v>
      </c>
      <c r="D15" s="77" t="s">
        <v>44</v>
      </c>
      <c r="E15" s="80" t="s">
        <v>65</v>
      </c>
      <c r="F15" s="68" t="s">
        <v>119</v>
      </c>
      <c r="G15" s="73">
        <v>3.43</v>
      </c>
      <c r="H15" s="69" t="s">
        <v>131</v>
      </c>
      <c r="I15" s="69">
        <v>9900</v>
      </c>
      <c r="J15" s="113">
        <v>3410</v>
      </c>
      <c r="K15" s="69">
        <f t="shared" si="0"/>
        <v>26620</v>
      </c>
      <c r="L15" s="69"/>
      <c r="M15" s="69"/>
      <c r="N15" s="38"/>
      <c r="O15" s="36"/>
      <c r="P15" s="3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114" customFormat="1" ht="60" customHeight="1" x14ac:dyDescent="0.3">
      <c r="A16" s="82"/>
      <c r="B16" s="112">
        <v>4</v>
      </c>
      <c r="C16" s="77" t="s">
        <v>45</v>
      </c>
      <c r="D16" s="77" t="s">
        <v>46</v>
      </c>
      <c r="E16" s="80" t="s">
        <v>65</v>
      </c>
      <c r="F16" s="68" t="s">
        <v>119</v>
      </c>
      <c r="G16" s="73">
        <v>3.71</v>
      </c>
      <c r="H16" s="69" t="s">
        <v>131</v>
      </c>
      <c r="I16" s="69">
        <v>9900</v>
      </c>
      <c r="J16" s="113">
        <v>3410</v>
      </c>
      <c r="K16" s="69">
        <f t="shared" si="0"/>
        <v>26620</v>
      </c>
      <c r="L16" s="69"/>
      <c r="M16" s="69"/>
      <c r="N16" s="38"/>
      <c r="O16" s="36"/>
      <c r="P16" s="3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114" customFormat="1" ht="60" customHeight="1" x14ac:dyDescent="0.3">
      <c r="A17" s="82"/>
      <c r="B17" s="112">
        <v>5</v>
      </c>
      <c r="C17" s="77" t="s">
        <v>47</v>
      </c>
      <c r="D17" s="77" t="s">
        <v>48</v>
      </c>
      <c r="E17" s="80" t="s">
        <v>65</v>
      </c>
      <c r="F17" s="68" t="s">
        <v>119</v>
      </c>
      <c r="G17" s="73">
        <v>3.96</v>
      </c>
      <c r="H17" s="69" t="s">
        <v>131</v>
      </c>
      <c r="I17" s="69">
        <v>9900</v>
      </c>
      <c r="J17" s="113">
        <v>3410</v>
      </c>
      <c r="K17" s="69">
        <f t="shared" si="0"/>
        <v>26620</v>
      </c>
      <c r="L17" s="69"/>
      <c r="M17" s="69"/>
      <c r="N17" s="38"/>
      <c r="O17" s="36"/>
      <c r="P17" s="3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114" customFormat="1" ht="60" customHeight="1" x14ac:dyDescent="0.3">
      <c r="A18" s="82"/>
      <c r="B18" s="112">
        <v>6</v>
      </c>
      <c r="C18" s="77" t="s">
        <v>54</v>
      </c>
      <c r="D18" s="77" t="s">
        <v>55</v>
      </c>
      <c r="E18" s="80" t="s">
        <v>64</v>
      </c>
      <c r="F18" s="68" t="s">
        <v>119</v>
      </c>
      <c r="G18" s="73">
        <v>3.88</v>
      </c>
      <c r="H18" s="69" t="s">
        <v>131</v>
      </c>
      <c r="I18" s="69">
        <v>9900</v>
      </c>
      <c r="J18" s="113">
        <v>3410</v>
      </c>
      <c r="K18" s="69">
        <f t="shared" si="0"/>
        <v>26620</v>
      </c>
      <c r="L18" s="69"/>
      <c r="M18" s="69"/>
      <c r="N18" s="38"/>
      <c r="O18" s="36"/>
      <c r="P18" s="3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114" customFormat="1" ht="60" customHeight="1" x14ac:dyDescent="0.3">
      <c r="A19" s="82"/>
      <c r="B19" s="112">
        <v>7</v>
      </c>
      <c r="C19" s="77" t="s">
        <v>56</v>
      </c>
      <c r="D19" s="77" t="s">
        <v>57</v>
      </c>
      <c r="E19" s="80" t="s">
        <v>64</v>
      </c>
      <c r="F19" s="68" t="s">
        <v>119</v>
      </c>
      <c r="G19" s="73">
        <v>3.94</v>
      </c>
      <c r="H19" s="69" t="s">
        <v>131</v>
      </c>
      <c r="I19" s="69">
        <v>9900</v>
      </c>
      <c r="J19" s="113">
        <v>3410</v>
      </c>
      <c r="K19" s="69">
        <f t="shared" si="0"/>
        <v>26620</v>
      </c>
      <c r="L19" s="69"/>
      <c r="M19" s="69"/>
      <c r="N19" s="38"/>
      <c r="O19" s="36"/>
      <c r="P19" s="3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114" customFormat="1" ht="60" customHeight="1" x14ac:dyDescent="0.3">
      <c r="A20" s="82"/>
      <c r="B20" s="112">
        <v>8</v>
      </c>
      <c r="C20" s="77" t="s">
        <v>58</v>
      </c>
      <c r="D20" s="77" t="s">
        <v>59</v>
      </c>
      <c r="E20" s="80" t="s">
        <v>64</v>
      </c>
      <c r="F20" s="68" t="s">
        <v>119</v>
      </c>
      <c r="G20" s="73">
        <v>3.58</v>
      </c>
      <c r="H20" s="69" t="s">
        <v>131</v>
      </c>
      <c r="I20" s="69">
        <v>9900</v>
      </c>
      <c r="J20" s="113">
        <v>3410</v>
      </c>
      <c r="K20" s="69">
        <f t="shared" si="0"/>
        <v>26620</v>
      </c>
      <c r="L20" s="69"/>
      <c r="M20" s="69"/>
      <c r="N20" s="38"/>
      <c r="O20" s="36"/>
      <c r="P20" s="3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114" customFormat="1" ht="60" customHeight="1" x14ac:dyDescent="0.3">
      <c r="A21" s="82"/>
      <c r="B21" s="112">
        <v>9</v>
      </c>
      <c r="C21" s="77" t="s">
        <v>66</v>
      </c>
      <c r="D21" s="77" t="s">
        <v>67</v>
      </c>
      <c r="E21" s="80" t="s">
        <v>118</v>
      </c>
      <c r="F21" s="68" t="s">
        <v>119</v>
      </c>
      <c r="G21" s="73">
        <v>3.46</v>
      </c>
      <c r="H21" s="69" t="s">
        <v>131</v>
      </c>
      <c r="I21" s="69">
        <v>9900</v>
      </c>
      <c r="J21" s="113">
        <v>5610</v>
      </c>
      <c r="K21" s="69">
        <f t="shared" si="0"/>
        <v>31020</v>
      </c>
      <c r="L21" s="69"/>
      <c r="M21" s="69"/>
      <c r="N21" s="38"/>
      <c r="O21" s="36"/>
      <c r="P21" s="3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114" customFormat="1" ht="60" customHeight="1" x14ac:dyDescent="0.3">
      <c r="A22" s="82"/>
      <c r="B22" s="112">
        <v>10</v>
      </c>
      <c r="C22" s="77" t="s">
        <v>68</v>
      </c>
      <c r="D22" s="77" t="s">
        <v>69</v>
      </c>
      <c r="E22" s="80" t="s">
        <v>118</v>
      </c>
      <c r="F22" s="68" t="s">
        <v>119</v>
      </c>
      <c r="G22" s="73">
        <v>3.06</v>
      </c>
      <c r="H22" s="69" t="s">
        <v>131</v>
      </c>
      <c r="I22" s="69">
        <v>9900</v>
      </c>
      <c r="J22" s="113">
        <v>5610</v>
      </c>
      <c r="K22" s="69">
        <f t="shared" si="0"/>
        <v>31020</v>
      </c>
      <c r="L22" s="69"/>
      <c r="M22" s="69"/>
      <c r="N22" s="38"/>
      <c r="O22" s="36"/>
      <c r="P22" s="3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14" customFormat="1" ht="60" customHeight="1" x14ac:dyDescent="0.3">
      <c r="A23" s="82"/>
      <c r="B23" s="112">
        <v>11</v>
      </c>
      <c r="C23" s="77" t="s">
        <v>70</v>
      </c>
      <c r="D23" s="77" t="s">
        <v>71</v>
      </c>
      <c r="E23" s="80" t="s">
        <v>118</v>
      </c>
      <c r="F23" s="68" t="s">
        <v>119</v>
      </c>
      <c r="G23" s="73">
        <v>3.61</v>
      </c>
      <c r="H23" s="69" t="s">
        <v>131</v>
      </c>
      <c r="I23" s="69">
        <v>9900</v>
      </c>
      <c r="J23" s="113">
        <v>5610</v>
      </c>
      <c r="K23" s="69">
        <f t="shared" si="0"/>
        <v>31020</v>
      </c>
      <c r="L23" s="69"/>
      <c r="M23" s="69"/>
      <c r="N23" s="38"/>
      <c r="O23" s="36"/>
      <c r="P23" s="3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114" customFormat="1" ht="60" customHeight="1" x14ac:dyDescent="0.3">
      <c r="A24" s="82"/>
      <c r="B24" s="112">
        <v>12</v>
      </c>
      <c r="C24" s="77" t="s">
        <v>72</v>
      </c>
      <c r="D24" s="77" t="s">
        <v>73</v>
      </c>
      <c r="E24" s="80" t="s">
        <v>118</v>
      </c>
      <c r="F24" s="68" t="s">
        <v>119</v>
      </c>
      <c r="G24" s="73">
        <v>3.42</v>
      </c>
      <c r="H24" s="69" t="s">
        <v>131</v>
      </c>
      <c r="I24" s="69">
        <v>9900</v>
      </c>
      <c r="J24" s="113">
        <v>5610</v>
      </c>
      <c r="K24" s="69">
        <f t="shared" si="0"/>
        <v>31020</v>
      </c>
      <c r="L24" s="69"/>
      <c r="M24" s="69"/>
      <c r="N24" s="38"/>
      <c r="O24" s="36"/>
      <c r="P24" s="3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14" customFormat="1" ht="60" customHeight="1" x14ac:dyDescent="0.3">
      <c r="A25" s="82"/>
      <c r="B25" s="112">
        <v>13</v>
      </c>
      <c r="C25" s="77" t="s">
        <v>89</v>
      </c>
      <c r="D25" s="77" t="s">
        <v>90</v>
      </c>
      <c r="E25" s="80" t="s">
        <v>117</v>
      </c>
      <c r="F25" s="68" t="s">
        <v>119</v>
      </c>
      <c r="G25" s="73">
        <v>4</v>
      </c>
      <c r="H25" s="69" t="s">
        <v>131</v>
      </c>
      <c r="I25" s="69">
        <v>9900</v>
      </c>
      <c r="J25" s="113">
        <v>5610</v>
      </c>
      <c r="K25" s="69">
        <f t="shared" si="0"/>
        <v>31020</v>
      </c>
      <c r="L25" s="69"/>
      <c r="M25" s="69"/>
      <c r="N25" s="38"/>
      <c r="O25" s="36"/>
      <c r="P25" s="3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114" customFormat="1" ht="60" customHeight="1" x14ac:dyDescent="0.3">
      <c r="A26" s="82"/>
      <c r="B26" s="112">
        <v>14</v>
      </c>
      <c r="C26" s="77" t="s">
        <v>91</v>
      </c>
      <c r="D26" s="77" t="s">
        <v>92</v>
      </c>
      <c r="E26" s="80" t="s">
        <v>117</v>
      </c>
      <c r="F26" s="68" t="s">
        <v>119</v>
      </c>
      <c r="G26" s="73">
        <v>2.83</v>
      </c>
      <c r="H26" s="69" t="s">
        <v>131</v>
      </c>
      <c r="I26" s="69">
        <v>9900</v>
      </c>
      <c r="J26" s="113">
        <v>5610</v>
      </c>
      <c r="K26" s="69">
        <f t="shared" si="0"/>
        <v>31020</v>
      </c>
      <c r="L26" s="69"/>
      <c r="M26" s="69"/>
      <c r="N26" s="38"/>
      <c r="O26" s="36"/>
      <c r="P26" s="3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14" customFormat="1" ht="60" customHeight="1" x14ac:dyDescent="0.3">
      <c r="A27" s="82"/>
      <c r="B27" s="112">
        <v>15</v>
      </c>
      <c r="C27" s="77" t="s">
        <v>93</v>
      </c>
      <c r="D27" s="77" t="s">
        <v>94</v>
      </c>
      <c r="E27" s="80" t="s">
        <v>117</v>
      </c>
      <c r="F27" s="68" t="s">
        <v>119</v>
      </c>
      <c r="G27" s="73">
        <v>3.64</v>
      </c>
      <c r="H27" s="69" t="s">
        <v>131</v>
      </c>
      <c r="I27" s="69">
        <v>9900</v>
      </c>
      <c r="J27" s="113">
        <v>5610</v>
      </c>
      <c r="K27" s="69">
        <f t="shared" si="0"/>
        <v>31020</v>
      </c>
      <c r="L27" s="69"/>
      <c r="M27" s="69"/>
      <c r="N27" s="38"/>
      <c r="O27" s="36"/>
      <c r="P27" s="3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114" customFormat="1" ht="60" customHeight="1" x14ac:dyDescent="0.3">
      <c r="A28" s="82"/>
      <c r="B28" s="112">
        <v>16</v>
      </c>
      <c r="C28" s="77" t="s">
        <v>95</v>
      </c>
      <c r="D28" s="77" t="s">
        <v>96</v>
      </c>
      <c r="E28" s="80" t="s">
        <v>117</v>
      </c>
      <c r="F28" s="68" t="s">
        <v>119</v>
      </c>
      <c r="G28" s="73">
        <v>3.27</v>
      </c>
      <c r="H28" s="69" t="s">
        <v>131</v>
      </c>
      <c r="I28" s="69">
        <v>9900</v>
      </c>
      <c r="J28" s="113">
        <v>5610</v>
      </c>
      <c r="K28" s="69">
        <f t="shared" si="0"/>
        <v>31020</v>
      </c>
      <c r="L28" s="69"/>
      <c r="M28" s="69"/>
      <c r="N28" s="38"/>
      <c r="O28" s="36"/>
      <c r="P28" s="3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14" customFormat="1" ht="60" customHeight="1" x14ac:dyDescent="0.3">
      <c r="A29" s="82"/>
      <c r="B29" s="112">
        <v>17</v>
      </c>
      <c r="C29" s="77" t="s">
        <v>97</v>
      </c>
      <c r="D29" s="77" t="s">
        <v>98</v>
      </c>
      <c r="E29" s="80" t="s">
        <v>117</v>
      </c>
      <c r="F29" s="68" t="s">
        <v>119</v>
      </c>
      <c r="G29" s="73">
        <v>3.21</v>
      </c>
      <c r="H29" s="69" t="s">
        <v>131</v>
      </c>
      <c r="I29" s="69">
        <v>9900</v>
      </c>
      <c r="J29" s="113">
        <v>5610</v>
      </c>
      <c r="K29" s="69">
        <f t="shared" si="0"/>
        <v>31020</v>
      </c>
      <c r="L29" s="69"/>
      <c r="M29" s="69"/>
      <c r="N29" s="38"/>
      <c r="O29" s="36"/>
      <c r="P29" s="3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14" customFormat="1" ht="60" customHeight="1" x14ac:dyDescent="0.3">
      <c r="A30" s="82"/>
      <c r="B30" s="112">
        <v>18</v>
      </c>
      <c r="C30" s="77" t="s">
        <v>99</v>
      </c>
      <c r="D30" s="77" t="s">
        <v>100</v>
      </c>
      <c r="E30" s="80" t="s">
        <v>117</v>
      </c>
      <c r="F30" s="68" t="s">
        <v>119</v>
      </c>
      <c r="G30" s="73">
        <v>3.38</v>
      </c>
      <c r="H30" s="69" t="s">
        <v>131</v>
      </c>
      <c r="I30" s="69">
        <v>9900</v>
      </c>
      <c r="J30" s="113">
        <v>5610</v>
      </c>
      <c r="K30" s="69">
        <f t="shared" si="0"/>
        <v>31020</v>
      </c>
      <c r="L30" s="69"/>
      <c r="M30" s="69"/>
      <c r="N30" s="38"/>
      <c r="O30" s="36"/>
      <c r="P30" s="3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114" customFormat="1" ht="60" customHeight="1" x14ac:dyDescent="0.3">
      <c r="A31" s="82"/>
      <c r="B31" s="112">
        <v>19</v>
      </c>
      <c r="C31" s="77" t="s">
        <v>101</v>
      </c>
      <c r="D31" s="77" t="s">
        <v>102</v>
      </c>
      <c r="E31" s="80" t="s">
        <v>117</v>
      </c>
      <c r="F31" s="68" t="s">
        <v>119</v>
      </c>
      <c r="G31" s="73">
        <v>3.01</v>
      </c>
      <c r="H31" s="69" t="s">
        <v>131</v>
      </c>
      <c r="I31" s="69">
        <v>9900</v>
      </c>
      <c r="J31" s="113">
        <v>5610</v>
      </c>
      <c r="K31" s="69">
        <f t="shared" si="0"/>
        <v>31020</v>
      </c>
      <c r="L31" s="69"/>
      <c r="M31" s="69"/>
      <c r="N31" s="38"/>
      <c r="O31" s="36"/>
      <c r="P31" s="3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114" customFormat="1" ht="60" customHeight="1" x14ac:dyDescent="0.3">
      <c r="A32" s="82"/>
      <c r="B32" s="112">
        <v>20</v>
      </c>
      <c r="C32" s="77" t="s">
        <v>103</v>
      </c>
      <c r="D32" s="77" t="s">
        <v>104</v>
      </c>
      <c r="E32" s="80" t="s">
        <v>117</v>
      </c>
      <c r="F32" s="68" t="s">
        <v>119</v>
      </c>
      <c r="G32" s="73">
        <v>2.4300000000000002</v>
      </c>
      <c r="H32" s="69" t="s">
        <v>131</v>
      </c>
      <c r="I32" s="69">
        <v>9900</v>
      </c>
      <c r="J32" s="113">
        <v>5610</v>
      </c>
      <c r="K32" s="69">
        <f t="shared" si="0"/>
        <v>31020</v>
      </c>
      <c r="L32" s="69"/>
      <c r="M32" s="69"/>
      <c r="N32" s="38"/>
      <c r="O32" s="36">
        <f t="shared" ref="O32:O67" si="1">M32+N32</f>
        <v>0</v>
      </c>
      <c r="P32" s="3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114" customFormat="1" ht="60" customHeight="1" x14ac:dyDescent="0.3">
      <c r="A33" s="82"/>
      <c r="B33" s="112">
        <v>21</v>
      </c>
      <c r="C33" s="77" t="s">
        <v>105</v>
      </c>
      <c r="D33" s="77" t="s">
        <v>106</v>
      </c>
      <c r="E33" s="80" t="s">
        <v>117</v>
      </c>
      <c r="F33" s="68" t="s">
        <v>119</v>
      </c>
      <c r="G33" s="73">
        <v>2.5099999999999998</v>
      </c>
      <c r="H33" s="69" t="s">
        <v>131</v>
      </c>
      <c r="I33" s="69">
        <v>9900</v>
      </c>
      <c r="J33" s="113">
        <v>5610</v>
      </c>
      <c r="K33" s="69">
        <f t="shared" si="0"/>
        <v>31020</v>
      </c>
      <c r="L33" s="69"/>
      <c r="M33" s="69"/>
      <c r="N33" s="38"/>
      <c r="O33" s="36">
        <f t="shared" si="1"/>
        <v>0</v>
      </c>
      <c r="P33" s="3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114" customFormat="1" ht="60" customHeight="1" x14ac:dyDescent="0.3">
      <c r="A34" s="82"/>
      <c r="B34" s="112">
        <v>22</v>
      </c>
      <c r="C34" s="77" t="s">
        <v>107</v>
      </c>
      <c r="D34" s="77" t="s">
        <v>108</v>
      </c>
      <c r="E34" s="80" t="s">
        <v>117</v>
      </c>
      <c r="F34" s="68" t="s">
        <v>119</v>
      </c>
      <c r="G34" s="73">
        <v>2.9</v>
      </c>
      <c r="H34" s="69" t="s">
        <v>131</v>
      </c>
      <c r="I34" s="69">
        <v>9900</v>
      </c>
      <c r="J34" s="113">
        <v>5610</v>
      </c>
      <c r="K34" s="69">
        <f t="shared" si="0"/>
        <v>31020</v>
      </c>
      <c r="L34" s="69"/>
      <c r="M34" s="69"/>
      <c r="N34" s="38"/>
      <c r="O34" s="36">
        <f t="shared" si="1"/>
        <v>0</v>
      </c>
      <c r="P34" s="3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114" customFormat="1" ht="60" customHeight="1" x14ac:dyDescent="0.3">
      <c r="A35" s="82"/>
      <c r="B35" s="112">
        <v>23</v>
      </c>
      <c r="C35" s="77" t="s">
        <v>109</v>
      </c>
      <c r="D35" s="77" t="s">
        <v>110</v>
      </c>
      <c r="E35" s="80" t="s">
        <v>117</v>
      </c>
      <c r="F35" s="68" t="s">
        <v>119</v>
      </c>
      <c r="G35" s="73">
        <v>3.12</v>
      </c>
      <c r="H35" s="69" t="s">
        <v>131</v>
      </c>
      <c r="I35" s="69">
        <v>9900</v>
      </c>
      <c r="J35" s="113">
        <v>5610</v>
      </c>
      <c r="K35" s="69">
        <f t="shared" si="0"/>
        <v>31020</v>
      </c>
      <c r="L35" s="69"/>
      <c r="M35" s="69"/>
      <c r="N35" s="38"/>
      <c r="O35" s="36">
        <f t="shared" si="1"/>
        <v>0</v>
      </c>
      <c r="P35" s="3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114" customFormat="1" ht="60" customHeight="1" x14ac:dyDescent="0.3">
      <c r="A36" s="82"/>
      <c r="B36" s="112">
        <v>24</v>
      </c>
      <c r="C36" s="77" t="s">
        <v>111</v>
      </c>
      <c r="D36" s="77" t="s">
        <v>112</v>
      </c>
      <c r="E36" s="80" t="s">
        <v>117</v>
      </c>
      <c r="F36" s="68" t="s">
        <v>119</v>
      </c>
      <c r="G36" s="73">
        <v>2.75</v>
      </c>
      <c r="H36" s="69" t="s">
        <v>131</v>
      </c>
      <c r="I36" s="69">
        <v>9900</v>
      </c>
      <c r="J36" s="113">
        <v>5610</v>
      </c>
      <c r="K36" s="69">
        <f t="shared" si="0"/>
        <v>31020</v>
      </c>
      <c r="L36" s="115"/>
      <c r="M36" s="69"/>
      <c r="N36" s="38"/>
      <c r="O36" s="36">
        <f t="shared" si="1"/>
        <v>0</v>
      </c>
      <c r="P36" s="3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114" customFormat="1" ht="60" customHeight="1" x14ac:dyDescent="0.3">
      <c r="A37" s="82"/>
      <c r="B37" s="83" t="s">
        <v>129</v>
      </c>
      <c r="C37" s="83"/>
      <c r="D37" s="76"/>
      <c r="E37" s="74"/>
      <c r="F37" s="74"/>
      <c r="G37" s="75"/>
      <c r="H37" s="116"/>
      <c r="I37" s="116"/>
      <c r="J37" s="113"/>
      <c r="K37" s="116">
        <f t="shared" si="0"/>
        <v>0</v>
      </c>
      <c r="L37" s="116"/>
      <c r="M37" s="117"/>
      <c r="N37" s="38"/>
      <c r="O37" s="36">
        <f t="shared" si="1"/>
        <v>0</v>
      </c>
      <c r="P37" s="3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114" customFormat="1" ht="60" customHeight="1" x14ac:dyDescent="0.3">
      <c r="A38" s="82"/>
      <c r="B38" s="118">
        <v>1</v>
      </c>
      <c r="C38" s="77" t="s">
        <v>113</v>
      </c>
      <c r="D38" s="77" t="s">
        <v>114</v>
      </c>
      <c r="E38" s="80" t="s">
        <v>117</v>
      </c>
      <c r="F38" s="68" t="s">
        <v>119</v>
      </c>
      <c r="G38" s="73">
        <v>3.4</v>
      </c>
      <c r="H38" s="69" t="s">
        <v>132</v>
      </c>
      <c r="I38" s="69">
        <v>9000</v>
      </c>
      <c r="J38" s="119">
        <v>5100</v>
      </c>
      <c r="K38" s="69">
        <f>2*(I38+J38)</f>
        <v>28200</v>
      </c>
      <c r="L38" s="120"/>
      <c r="M38" s="117"/>
      <c r="N38" s="38"/>
      <c r="O38" s="36">
        <f t="shared" si="1"/>
        <v>0</v>
      </c>
      <c r="P38" s="3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114" customFormat="1" ht="60" customHeight="1" x14ac:dyDescent="0.3">
      <c r="A39" s="82"/>
      <c r="B39" s="118">
        <v>2</v>
      </c>
      <c r="C39" s="77" t="s">
        <v>115</v>
      </c>
      <c r="D39" s="77" t="s">
        <v>116</v>
      </c>
      <c r="E39" s="80" t="s">
        <v>117</v>
      </c>
      <c r="F39" s="68" t="s">
        <v>119</v>
      </c>
      <c r="G39" s="73">
        <v>3.55</v>
      </c>
      <c r="H39" s="69" t="s">
        <v>132</v>
      </c>
      <c r="I39" s="69">
        <v>9000</v>
      </c>
      <c r="J39" s="119">
        <v>5100</v>
      </c>
      <c r="K39" s="69">
        <f t="shared" ref="K39:K52" si="2">2*(I39+J39)</f>
        <v>28200</v>
      </c>
      <c r="L39" s="121"/>
      <c r="M39" s="117"/>
      <c r="N39" s="38"/>
      <c r="O39" s="36">
        <f t="shared" si="1"/>
        <v>0</v>
      </c>
      <c r="P39" s="3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114" customFormat="1" ht="60" customHeight="1" x14ac:dyDescent="0.3">
      <c r="A40" s="82"/>
      <c r="B40" s="118">
        <v>3</v>
      </c>
      <c r="C40" s="77" t="s">
        <v>74</v>
      </c>
      <c r="D40" s="77" t="s">
        <v>75</v>
      </c>
      <c r="E40" s="80" t="s">
        <v>118</v>
      </c>
      <c r="F40" s="68" t="s">
        <v>119</v>
      </c>
      <c r="G40" s="73">
        <v>3.88</v>
      </c>
      <c r="H40" s="69" t="s">
        <v>132</v>
      </c>
      <c r="I40" s="69">
        <v>9000</v>
      </c>
      <c r="J40" s="119">
        <v>5100</v>
      </c>
      <c r="K40" s="69">
        <f t="shared" si="2"/>
        <v>28200</v>
      </c>
      <c r="L40" s="121"/>
      <c r="M40" s="117"/>
      <c r="N40" s="38"/>
      <c r="O40" s="36">
        <f t="shared" si="1"/>
        <v>0</v>
      </c>
      <c r="P40" s="3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14" customFormat="1" ht="60" customHeight="1" x14ac:dyDescent="0.3">
      <c r="A41" s="82"/>
      <c r="B41" s="118">
        <v>4</v>
      </c>
      <c r="C41" s="77" t="s">
        <v>76</v>
      </c>
      <c r="D41" s="77" t="s">
        <v>77</v>
      </c>
      <c r="E41" s="80" t="s">
        <v>118</v>
      </c>
      <c r="F41" s="68" t="s">
        <v>119</v>
      </c>
      <c r="G41" s="73">
        <v>3.73</v>
      </c>
      <c r="H41" s="69" t="s">
        <v>132</v>
      </c>
      <c r="I41" s="69">
        <v>9000</v>
      </c>
      <c r="J41" s="119">
        <v>5100</v>
      </c>
      <c r="K41" s="69">
        <f t="shared" si="2"/>
        <v>28200</v>
      </c>
      <c r="L41" s="121"/>
      <c r="M41" s="117"/>
      <c r="N41" s="38"/>
      <c r="O41" s="36">
        <f t="shared" si="1"/>
        <v>0</v>
      </c>
      <c r="P41" s="37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114" customFormat="1" ht="60" customHeight="1" x14ac:dyDescent="0.3">
      <c r="A42" s="82"/>
      <c r="B42" s="118">
        <v>5</v>
      </c>
      <c r="C42" s="77" t="s">
        <v>78</v>
      </c>
      <c r="D42" s="77" t="s">
        <v>79</v>
      </c>
      <c r="E42" s="80" t="s">
        <v>118</v>
      </c>
      <c r="F42" s="68" t="s">
        <v>119</v>
      </c>
      <c r="G42" s="73">
        <v>3.53</v>
      </c>
      <c r="H42" s="69" t="s">
        <v>132</v>
      </c>
      <c r="I42" s="69">
        <v>9000</v>
      </c>
      <c r="J42" s="119">
        <v>5100</v>
      </c>
      <c r="K42" s="69">
        <f t="shared" si="2"/>
        <v>28200</v>
      </c>
      <c r="L42" s="121"/>
      <c r="M42" s="117"/>
      <c r="N42" s="38"/>
      <c r="O42" s="36">
        <f t="shared" si="1"/>
        <v>0</v>
      </c>
      <c r="P42" s="3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114" customFormat="1" ht="60" customHeight="1" x14ac:dyDescent="0.3">
      <c r="A43" s="82"/>
      <c r="B43" s="118">
        <v>6</v>
      </c>
      <c r="C43" s="78" t="s">
        <v>80</v>
      </c>
      <c r="D43" s="78" t="s">
        <v>81</v>
      </c>
      <c r="E43" s="80" t="s">
        <v>118</v>
      </c>
      <c r="F43" s="68" t="s">
        <v>119</v>
      </c>
      <c r="G43" s="73">
        <v>3.74</v>
      </c>
      <c r="H43" s="69" t="s">
        <v>132</v>
      </c>
      <c r="I43" s="69">
        <v>9000</v>
      </c>
      <c r="J43" s="119">
        <v>5100</v>
      </c>
      <c r="K43" s="69">
        <f t="shared" si="2"/>
        <v>28200</v>
      </c>
      <c r="L43" s="121"/>
      <c r="M43" s="117"/>
      <c r="N43" s="38"/>
      <c r="O43" s="36">
        <f t="shared" si="1"/>
        <v>0</v>
      </c>
      <c r="P43" s="3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114" customFormat="1" ht="60" customHeight="1" x14ac:dyDescent="0.3">
      <c r="A44" s="82"/>
      <c r="B44" s="118">
        <v>7</v>
      </c>
      <c r="C44" s="78" t="s">
        <v>82</v>
      </c>
      <c r="D44" s="78" t="s">
        <v>67</v>
      </c>
      <c r="E44" s="80" t="s">
        <v>118</v>
      </c>
      <c r="F44" s="68" t="s">
        <v>119</v>
      </c>
      <c r="G44" s="73">
        <v>3.46</v>
      </c>
      <c r="H44" s="69" t="s">
        <v>132</v>
      </c>
      <c r="I44" s="69">
        <v>9000</v>
      </c>
      <c r="J44" s="119">
        <v>5100</v>
      </c>
      <c r="K44" s="69">
        <f t="shared" si="2"/>
        <v>28200</v>
      </c>
      <c r="L44" s="121"/>
      <c r="M44" s="117"/>
      <c r="N44" s="38"/>
      <c r="O44" s="36">
        <f t="shared" si="1"/>
        <v>0</v>
      </c>
      <c r="P44" s="37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114" customFormat="1" ht="60" customHeight="1" x14ac:dyDescent="0.3">
      <c r="A45" s="82"/>
      <c r="B45" s="118">
        <v>8</v>
      </c>
      <c r="C45" s="78" t="s">
        <v>83</v>
      </c>
      <c r="D45" s="78" t="s">
        <v>84</v>
      </c>
      <c r="E45" s="80" t="s">
        <v>118</v>
      </c>
      <c r="F45" s="68" t="s">
        <v>119</v>
      </c>
      <c r="G45" s="73">
        <v>3.84</v>
      </c>
      <c r="H45" s="69" t="s">
        <v>132</v>
      </c>
      <c r="I45" s="69">
        <v>9000</v>
      </c>
      <c r="J45" s="119">
        <v>5100</v>
      </c>
      <c r="K45" s="69">
        <f t="shared" si="2"/>
        <v>28200</v>
      </c>
      <c r="L45" s="121"/>
      <c r="M45" s="117"/>
      <c r="N45" s="38"/>
      <c r="O45" s="36">
        <f t="shared" si="1"/>
        <v>0</v>
      </c>
      <c r="P45" s="3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114" customFormat="1" ht="60" customHeight="1" x14ac:dyDescent="0.3">
      <c r="A46" s="82"/>
      <c r="B46" s="118">
        <v>9</v>
      </c>
      <c r="C46" s="78" t="s">
        <v>85</v>
      </c>
      <c r="D46" s="78" t="s">
        <v>86</v>
      </c>
      <c r="E46" s="80" t="s">
        <v>118</v>
      </c>
      <c r="F46" s="68" t="s">
        <v>119</v>
      </c>
      <c r="G46" s="73">
        <v>3.01</v>
      </c>
      <c r="H46" s="69" t="s">
        <v>132</v>
      </c>
      <c r="I46" s="69">
        <v>9000</v>
      </c>
      <c r="J46" s="119">
        <v>5100</v>
      </c>
      <c r="K46" s="69">
        <f t="shared" si="2"/>
        <v>28200</v>
      </c>
      <c r="L46" s="121"/>
      <c r="M46" s="117"/>
      <c r="N46" s="38"/>
      <c r="O46" s="36">
        <f t="shared" si="1"/>
        <v>0</v>
      </c>
      <c r="P46" s="37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114" customFormat="1" ht="60" customHeight="1" x14ac:dyDescent="0.3">
      <c r="A47" s="82"/>
      <c r="B47" s="118">
        <v>10</v>
      </c>
      <c r="C47" s="78" t="s">
        <v>87</v>
      </c>
      <c r="D47" s="78" t="s">
        <v>88</v>
      </c>
      <c r="E47" s="80" t="s">
        <v>118</v>
      </c>
      <c r="F47" s="68" t="s">
        <v>119</v>
      </c>
      <c r="G47" s="73">
        <v>3.96</v>
      </c>
      <c r="H47" s="69" t="s">
        <v>132</v>
      </c>
      <c r="I47" s="69">
        <v>9000</v>
      </c>
      <c r="J47" s="119">
        <v>5100</v>
      </c>
      <c r="K47" s="69">
        <f t="shared" si="2"/>
        <v>28200</v>
      </c>
      <c r="L47" s="121"/>
      <c r="M47" s="117"/>
      <c r="N47" s="38"/>
      <c r="O47" s="36">
        <f t="shared" si="1"/>
        <v>0</v>
      </c>
      <c r="P47" s="3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114" customFormat="1" ht="60" customHeight="1" x14ac:dyDescent="0.3">
      <c r="A48" s="82"/>
      <c r="B48" s="118">
        <v>11</v>
      </c>
      <c r="C48" s="78" t="s">
        <v>60</v>
      </c>
      <c r="D48" s="78" t="s">
        <v>61</v>
      </c>
      <c r="E48" s="80" t="s">
        <v>64</v>
      </c>
      <c r="F48" s="68" t="s">
        <v>119</v>
      </c>
      <c r="G48" s="73">
        <v>3.3</v>
      </c>
      <c r="H48" s="69" t="s">
        <v>132</v>
      </c>
      <c r="I48" s="69">
        <v>9000</v>
      </c>
      <c r="J48" s="119">
        <v>3100</v>
      </c>
      <c r="K48" s="69">
        <f t="shared" si="2"/>
        <v>24200</v>
      </c>
      <c r="L48" s="120"/>
      <c r="M48" s="117"/>
      <c r="N48" s="38"/>
      <c r="O48" s="36">
        <f t="shared" si="1"/>
        <v>0</v>
      </c>
      <c r="P48" s="37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3" s="114" customFormat="1" ht="60" customHeight="1" x14ac:dyDescent="0.3">
      <c r="A49" s="82"/>
      <c r="B49" s="118">
        <v>12</v>
      </c>
      <c r="C49" s="78" t="s">
        <v>62</v>
      </c>
      <c r="D49" s="78" t="s">
        <v>63</v>
      </c>
      <c r="E49" s="80" t="s">
        <v>64</v>
      </c>
      <c r="F49" s="68" t="s">
        <v>119</v>
      </c>
      <c r="G49" s="73">
        <v>3.8</v>
      </c>
      <c r="H49" s="69" t="s">
        <v>132</v>
      </c>
      <c r="I49" s="69">
        <v>9000</v>
      </c>
      <c r="J49" s="119">
        <v>3100</v>
      </c>
      <c r="K49" s="69">
        <f t="shared" si="2"/>
        <v>24200</v>
      </c>
      <c r="L49" s="121"/>
      <c r="M49" s="117"/>
      <c r="N49" s="38"/>
      <c r="O49" s="36">
        <f t="shared" si="1"/>
        <v>0</v>
      </c>
      <c r="P49" s="37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3" s="114" customFormat="1" ht="60" customHeight="1" x14ac:dyDescent="0.3">
      <c r="A50" s="82"/>
      <c r="B50" s="118">
        <v>13</v>
      </c>
      <c r="C50" s="78" t="s">
        <v>49</v>
      </c>
      <c r="D50" s="78" t="s">
        <v>50</v>
      </c>
      <c r="E50" s="80" t="s">
        <v>65</v>
      </c>
      <c r="F50" s="68" t="s">
        <v>119</v>
      </c>
      <c r="G50" s="73">
        <v>3.39</v>
      </c>
      <c r="H50" s="69" t="s">
        <v>132</v>
      </c>
      <c r="I50" s="69">
        <v>9000</v>
      </c>
      <c r="J50" s="119">
        <v>3100</v>
      </c>
      <c r="K50" s="69">
        <f t="shared" si="2"/>
        <v>24200</v>
      </c>
      <c r="L50" s="121"/>
      <c r="M50" s="117"/>
      <c r="N50" s="38"/>
      <c r="O50" s="36">
        <f t="shared" si="1"/>
        <v>0</v>
      </c>
      <c r="P50" s="37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3" s="114" customFormat="1" ht="60" customHeight="1" x14ac:dyDescent="0.3">
      <c r="A51" s="82"/>
      <c r="B51" s="118">
        <v>14</v>
      </c>
      <c r="C51" s="78" t="s">
        <v>51</v>
      </c>
      <c r="D51" s="78" t="s">
        <v>52</v>
      </c>
      <c r="E51" s="80" t="s">
        <v>65</v>
      </c>
      <c r="F51" s="68" t="s">
        <v>119</v>
      </c>
      <c r="G51" s="73">
        <v>3.84</v>
      </c>
      <c r="H51" s="69" t="s">
        <v>132</v>
      </c>
      <c r="I51" s="69">
        <v>9000</v>
      </c>
      <c r="J51" s="119">
        <v>3100</v>
      </c>
      <c r="K51" s="69">
        <f t="shared" si="2"/>
        <v>24200</v>
      </c>
      <c r="L51" s="121"/>
      <c r="M51" s="117"/>
      <c r="N51" s="38"/>
      <c r="O51" s="36">
        <f t="shared" si="1"/>
        <v>0</v>
      </c>
      <c r="P51" s="37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3" s="114" customFormat="1" ht="60" customHeight="1" thickBot="1" x14ac:dyDescent="0.35">
      <c r="A52" s="82"/>
      <c r="B52" s="118">
        <v>15</v>
      </c>
      <c r="C52" s="77" t="s">
        <v>53</v>
      </c>
      <c r="D52" s="77" t="s">
        <v>121</v>
      </c>
      <c r="E52" s="80" t="s">
        <v>64</v>
      </c>
      <c r="F52" s="68" t="s">
        <v>119</v>
      </c>
      <c r="G52" s="73">
        <v>3.52</v>
      </c>
      <c r="H52" s="69" t="s">
        <v>132</v>
      </c>
      <c r="I52" s="69">
        <v>9900</v>
      </c>
      <c r="J52" s="119">
        <v>3100</v>
      </c>
      <c r="K52" s="69">
        <f t="shared" si="2"/>
        <v>26000</v>
      </c>
      <c r="L52" s="121"/>
      <c r="M52" s="117"/>
      <c r="N52" s="38"/>
      <c r="O52" s="36">
        <f t="shared" si="1"/>
        <v>0</v>
      </c>
      <c r="P52" s="3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3" s="111" customFormat="1" ht="60" customHeight="1" thickBot="1" x14ac:dyDescent="0.35">
      <c r="A53" s="82"/>
      <c r="B53" s="71"/>
      <c r="C53" s="14"/>
      <c r="D53" s="14"/>
      <c r="E53" s="15"/>
      <c r="F53" s="15"/>
      <c r="G53" s="15"/>
      <c r="H53" s="122"/>
      <c r="I53" s="123">
        <f>SUM(I13:I52)</f>
        <v>373500</v>
      </c>
      <c r="J53" s="123">
        <f t="shared" ref="J53:K53" si="3">SUM(J13:J52)</f>
        <v>183540</v>
      </c>
      <c r="K53" s="123">
        <f t="shared" si="3"/>
        <v>1114080</v>
      </c>
      <c r="L53" s="122"/>
      <c r="M53" s="117"/>
      <c r="N53" s="38"/>
      <c r="O53" s="36"/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3" s="111" customFormat="1" ht="44.25" customHeight="1" x14ac:dyDescent="0.3">
      <c r="A54" s="124"/>
      <c r="B54" s="126" t="s">
        <v>35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7"/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3" s="111" customFormat="1" ht="44.25" customHeight="1" x14ac:dyDescent="0.3">
      <c r="A55" s="124"/>
      <c r="B55" s="126" t="s">
        <v>38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7"/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3" s="111" customFormat="1" ht="19.5" customHeight="1" thickBot="1" x14ac:dyDescent="0.35">
      <c r="A56" s="88">
        <v>2</v>
      </c>
      <c r="B56" s="128" t="s">
        <v>36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9"/>
      <c r="P56" s="49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111" customFormat="1" ht="30" x14ac:dyDescent="0.3">
      <c r="A57" s="88"/>
      <c r="B57" s="50" t="s">
        <v>13</v>
      </c>
      <c r="C57" s="14" t="s">
        <v>122</v>
      </c>
      <c r="D57" s="14"/>
      <c r="E57" s="15"/>
      <c r="F57" s="15"/>
      <c r="G57" s="15"/>
      <c r="H57" s="122"/>
      <c r="I57" s="122"/>
      <c r="J57" s="125"/>
      <c r="K57" s="122">
        <f t="shared" ref="K54:K67" si="4">2*(I57+J57)</f>
        <v>0</v>
      </c>
      <c r="L57" s="122"/>
      <c r="M57" s="117"/>
      <c r="N57" s="38"/>
      <c r="O57" s="36">
        <f t="shared" si="1"/>
        <v>0</v>
      </c>
      <c r="P57" s="9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111" customFormat="1" ht="30" x14ac:dyDescent="0.3">
      <c r="A58" s="88"/>
      <c r="B58" s="51" t="s">
        <v>15</v>
      </c>
      <c r="C58" s="79">
        <v>4169069732</v>
      </c>
      <c r="D58" s="14"/>
      <c r="E58" s="15"/>
      <c r="F58" s="15"/>
      <c r="G58" s="15"/>
      <c r="H58" s="122"/>
      <c r="I58" s="122"/>
      <c r="J58" s="125"/>
      <c r="K58" s="122">
        <f t="shared" si="4"/>
        <v>0</v>
      </c>
      <c r="L58" s="122"/>
      <c r="M58" s="117"/>
      <c r="N58" s="38"/>
      <c r="O58" s="36">
        <f t="shared" si="1"/>
        <v>0</v>
      </c>
      <c r="P58" s="9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111" customFormat="1" ht="24" customHeight="1" x14ac:dyDescent="0.3">
      <c r="A59" s="88"/>
      <c r="B59" s="51" t="s">
        <v>16</v>
      </c>
      <c r="C59" s="14" t="s">
        <v>123</v>
      </c>
      <c r="D59" s="14"/>
      <c r="E59" s="15"/>
      <c r="F59" s="15"/>
      <c r="G59" s="15"/>
      <c r="H59" s="122"/>
      <c r="I59" s="122"/>
      <c r="J59" s="125"/>
      <c r="K59" s="122">
        <f t="shared" si="4"/>
        <v>0</v>
      </c>
      <c r="L59" s="122"/>
      <c r="M59" s="117"/>
      <c r="N59" s="38"/>
      <c r="O59" s="36">
        <f t="shared" si="1"/>
        <v>0</v>
      </c>
      <c r="P59" s="9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11" customFormat="1" ht="28.5" customHeight="1" thickBot="1" x14ac:dyDescent="0.35">
      <c r="A60" s="88"/>
      <c r="B60" s="52" t="s">
        <v>14</v>
      </c>
      <c r="C60" s="14" t="s">
        <v>124</v>
      </c>
      <c r="D60" s="14"/>
      <c r="E60" s="15"/>
      <c r="F60" s="15"/>
      <c r="G60" s="15"/>
      <c r="H60" s="122"/>
      <c r="I60" s="122"/>
      <c r="J60" s="125"/>
      <c r="K60" s="122">
        <f t="shared" si="4"/>
        <v>0</v>
      </c>
      <c r="L60" s="122"/>
      <c r="M60" s="117"/>
      <c r="N60" s="38"/>
      <c r="O60" s="36">
        <f t="shared" si="1"/>
        <v>0</v>
      </c>
      <c r="P60" s="9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6" customFormat="1" ht="15.75" customHeight="1" x14ac:dyDescent="0.2">
      <c r="A61" s="17"/>
      <c r="B61" s="9"/>
      <c r="C61" s="14"/>
      <c r="D61" s="14"/>
      <c r="E61" s="15"/>
      <c r="F61" s="15"/>
      <c r="G61" s="15"/>
      <c r="H61" s="20"/>
      <c r="I61" s="20"/>
      <c r="J61" s="64"/>
      <c r="K61" s="20">
        <f t="shared" si="4"/>
        <v>0</v>
      </c>
      <c r="L61" s="20"/>
      <c r="M61" s="16"/>
      <c r="N61" s="38"/>
      <c r="O61" s="36">
        <f t="shared" si="1"/>
        <v>0</v>
      </c>
      <c r="P61" s="17"/>
    </row>
    <row r="62" spans="1:33" ht="30.75" thickBot="1" x14ac:dyDescent="0.35">
      <c r="A62" s="88">
        <v>3</v>
      </c>
      <c r="B62" s="72" t="s">
        <v>4</v>
      </c>
      <c r="C62" s="14"/>
      <c r="D62" s="14"/>
      <c r="E62" s="15"/>
      <c r="F62" s="15"/>
      <c r="G62" s="15"/>
      <c r="H62" s="20"/>
      <c r="I62" s="20"/>
      <c r="J62" s="64"/>
      <c r="K62" s="20">
        <f t="shared" si="4"/>
        <v>0</v>
      </c>
      <c r="L62" s="20"/>
      <c r="M62" s="16"/>
      <c r="N62" s="38"/>
      <c r="O62" s="36">
        <f t="shared" si="1"/>
        <v>0</v>
      </c>
      <c r="P62" s="5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9.75" customHeight="1" x14ac:dyDescent="0.3">
      <c r="A63" s="88"/>
      <c r="B63" s="56" t="s">
        <v>6</v>
      </c>
      <c r="C63" s="14"/>
      <c r="D63" s="14"/>
      <c r="E63" s="15"/>
      <c r="F63" s="15"/>
      <c r="G63" s="15"/>
      <c r="H63" s="20"/>
      <c r="I63" s="20"/>
      <c r="J63" s="64"/>
      <c r="K63" s="20">
        <f t="shared" si="4"/>
        <v>0</v>
      </c>
      <c r="L63" s="20"/>
      <c r="M63" s="16"/>
      <c r="N63" s="38"/>
      <c r="O63" s="36">
        <f t="shared" si="1"/>
        <v>0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7" customHeight="1" x14ac:dyDescent="0.3">
      <c r="A64" s="88"/>
      <c r="B64" s="57" t="s">
        <v>1</v>
      </c>
      <c r="C64" s="14" t="s">
        <v>125</v>
      </c>
      <c r="D64" s="14"/>
      <c r="E64" s="15"/>
      <c r="F64" s="15"/>
      <c r="G64" s="15"/>
      <c r="H64" s="20"/>
      <c r="I64" s="20"/>
      <c r="J64" s="64"/>
      <c r="K64" s="20">
        <f t="shared" si="4"/>
        <v>0</v>
      </c>
      <c r="L64" s="20"/>
      <c r="M64" s="16"/>
      <c r="N64" s="38"/>
      <c r="O64" s="36">
        <f t="shared" si="1"/>
        <v>0</v>
      </c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31.5" customHeight="1" x14ac:dyDescent="0.3">
      <c r="A65" s="88"/>
      <c r="B65" s="57" t="s">
        <v>3</v>
      </c>
      <c r="C65" s="70" t="s">
        <v>128</v>
      </c>
      <c r="D65" s="14"/>
      <c r="E65" s="15"/>
      <c r="F65" s="15"/>
      <c r="G65" s="15"/>
      <c r="H65" s="20"/>
      <c r="I65" s="20"/>
      <c r="J65" s="64"/>
      <c r="K65" s="20">
        <f t="shared" si="4"/>
        <v>0</v>
      </c>
      <c r="L65" s="20"/>
      <c r="M65" s="16"/>
      <c r="N65" s="38"/>
      <c r="O65" s="36">
        <f t="shared" si="1"/>
        <v>0</v>
      </c>
      <c r="P65" s="1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39" customHeight="1" x14ac:dyDescent="0.3">
      <c r="A66" s="88"/>
      <c r="B66" s="51" t="s">
        <v>7</v>
      </c>
      <c r="C66" s="14" t="s">
        <v>126</v>
      </c>
      <c r="D66" s="14"/>
      <c r="E66" s="15"/>
      <c r="F66" s="15"/>
      <c r="G66" s="15"/>
      <c r="H66" s="20"/>
      <c r="I66" s="20"/>
      <c r="J66" s="64"/>
      <c r="K66" s="20">
        <f t="shared" si="4"/>
        <v>0</v>
      </c>
      <c r="L66" s="20"/>
      <c r="M66" s="16"/>
      <c r="N66" s="38"/>
      <c r="O66" s="36">
        <f t="shared" si="1"/>
        <v>0</v>
      </c>
      <c r="P66" s="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3.75" customHeight="1" thickBot="1" x14ac:dyDescent="0.35">
      <c r="A67" s="88"/>
      <c r="B67" s="58" t="s">
        <v>5</v>
      </c>
      <c r="C67" s="14"/>
      <c r="D67" s="14"/>
      <c r="E67" s="15"/>
      <c r="F67" s="15"/>
      <c r="G67" s="15"/>
      <c r="H67" s="20"/>
      <c r="I67" s="20"/>
      <c r="J67" s="64"/>
      <c r="K67" s="20">
        <f t="shared" si="4"/>
        <v>0</v>
      </c>
      <c r="L67" s="20"/>
      <c r="M67" s="16"/>
      <c r="N67" s="38"/>
      <c r="O67" s="36">
        <f t="shared" si="1"/>
        <v>0</v>
      </c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50.25" customHeight="1" x14ac:dyDescent="0.3">
      <c r="A68" s="89" t="s">
        <v>17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90"/>
      <c r="P68" s="5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7" customHeight="1" x14ac:dyDescent="0.3">
      <c r="A69" s="91" t="s">
        <v>127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  <row r="70" spans="1:33" x14ac:dyDescent="0.3">
      <c r="C70" s="53"/>
      <c r="D70" s="53"/>
      <c r="E70" s="53"/>
      <c r="F70" s="53"/>
      <c r="G70" s="53"/>
      <c r="H70" s="53"/>
      <c r="I70" s="53"/>
      <c r="J70" s="65"/>
      <c r="K70" s="53"/>
      <c r="L70" s="53"/>
      <c r="M70" s="53"/>
      <c r="N70" s="53"/>
      <c r="O70" s="53"/>
    </row>
    <row r="71" spans="1:33" x14ac:dyDescent="0.3">
      <c r="C71" s="54"/>
      <c r="D71" s="54"/>
      <c r="E71" s="54"/>
      <c r="F71" s="54"/>
      <c r="G71" s="54"/>
      <c r="H71" s="54"/>
      <c r="I71" s="54"/>
      <c r="J71" s="66"/>
      <c r="K71" s="54"/>
      <c r="L71" s="54"/>
      <c r="M71" s="54"/>
      <c r="N71" s="54"/>
      <c r="O71" s="54"/>
    </row>
  </sheetData>
  <autoFilter ref="A10:AG69" xr:uid="{00000000-0001-0000-0000-000000000000}"/>
  <mergeCells count="23">
    <mergeCell ref="A69:O69"/>
    <mergeCell ref="A56:A60"/>
    <mergeCell ref="P57:P60"/>
    <mergeCell ref="A1:O1"/>
    <mergeCell ref="A2:O2"/>
    <mergeCell ref="A3:O3"/>
    <mergeCell ref="A4:O4"/>
    <mergeCell ref="A5:C5"/>
    <mergeCell ref="D6:F6"/>
    <mergeCell ref="A8:A12"/>
    <mergeCell ref="C8:E8"/>
    <mergeCell ref="H8:O8"/>
    <mergeCell ref="C9:E9"/>
    <mergeCell ref="L9:O9"/>
    <mergeCell ref="H9:K9"/>
    <mergeCell ref="B54:O54"/>
    <mergeCell ref="B37:C37"/>
    <mergeCell ref="F9:G9"/>
    <mergeCell ref="B9:B10"/>
    <mergeCell ref="A62:A67"/>
    <mergeCell ref="A68:O68"/>
    <mergeCell ref="B55:O55"/>
    <mergeCell ref="B56:O56"/>
  </mergeCells>
  <printOptions horizontalCentered="1"/>
  <pageMargins left="0.23622047244094491" right="0" top="0.23622047244094491" bottom="0" header="0" footer="0"/>
  <pageSetup paperSize="9" scale="40" fitToHeight="0" orientation="portrait" r:id="rId1"/>
  <headerFooter alignWithMargins="0">
    <oddFooter>&amp;LForm No: USNBS-FRD-Invoice-0410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Scholarship</vt:lpstr>
      <vt:lpstr>'Invoice Scholarship'!Print_Area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aleemkhan</dc:creator>
  <cp:lastModifiedBy>Farhat Abbas</cp:lastModifiedBy>
  <cp:lastPrinted>2022-06-02T09:10:15Z</cp:lastPrinted>
  <dcterms:created xsi:type="dcterms:W3CDTF">2005-01-28T04:40:59Z</dcterms:created>
  <dcterms:modified xsi:type="dcterms:W3CDTF">2022-06-02T09:10:47Z</dcterms:modified>
</cp:coreProperties>
</file>